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06" documentId="13_ncr:1_{F6CB121F-512D-4AA6-A0C1-0FB36C537598}" xr6:coauthVersionLast="47" xr6:coauthVersionMax="47" xr10:uidLastSave="{C9A7FED3-55B2-4272-A8C7-ADECC93AE4ED}"/>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I3" i="4"/>
  <c r="J3" i="4"/>
  <c r="I4" i="4"/>
  <c r="J4" i="4"/>
  <c r="I5" i="4"/>
  <c r="J5" i="4"/>
  <c r="I6" i="4"/>
  <c r="J6" i="4"/>
  <c r="I7" i="4"/>
  <c r="J7" i="4"/>
  <c r="I8" i="4"/>
  <c r="J8" i="4"/>
  <c r="I9" i="4"/>
  <c r="J9" i="4"/>
  <c r="I10" i="4"/>
  <c r="J10" i="4"/>
  <c r="I11" i="4"/>
  <c r="J11" i="4"/>
  <c r="I12" i="4"/>
  <c r="J12" i="4"/>
  <c r="I13" i="4"/>
  <c r="J13" i="4"/>
  <c r="I14" i="4"/>
  <c r="J14" i="4"/>
  <c r="I15" i="4"/>
  <c r="J15" i="4"/>
  <c r="I16" i="4"/>
  <c r="J16" i="4"/>
  <c r="I2" i="6"/>
  <c r="J2" i="6"/>
  <c r="I3" i="6"/>
  <c r="J3" i="6"/>
  <c r="I4" i="6"/>
  <c r="J4" i="6"/>
  <c r="I5" i="6"/>
  <c r="J5" i="6"/>
  <c r="I6" i="6"/>
  <c r="J6" i="6"/>
  <c r="I7" i="6"/>
  <c r="J7" i="6"/>
  <c r="I8" i="6"/>
  <c r="J8" i="6"/>
  <c r="I9" i="6"/>
  <c r="J9" i="6"/>
  <c r="I10" i="6"/>
  <c r="J10"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J11" i="6"/>
  <c r="J12" i="6"/>
  <c r="J13" i="6"/>
  <c r="J14" i="6"/>
  <c r="J15" i="6"/>
  <c r="J16" i="6"/>
  <c r="I3" i="5"/>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L15" i="6"/>
  <c r="B16" i="6"/>
  <c r="G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2" i="6"/>
  <c r="G2" i="6"/>
  <c r="L2" i="6"/>
  <c r="B3" i="6"/>
  <c r="G3" i="6"/>
  <c r="L3" i="6"/>
  <c r="B4" i="6"/>
  <c r="G4" i="6"/>
  <c r="L4" i="6"/>
  <c r="B5" i="6"/>
  <c r="G5" i="6"/>
  <c r="L5"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<sst xmlns="http://schemas.openxmlformats.org/spreadsheetml/2006/main" count="179021" uniqueCount="39103">
  <si>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</si>
  <si>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</si>
  <si>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</si>
  <si>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</si>
  <si>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</si>
  <si>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</si>
  <si>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</si>
  <si>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</si>
  <si>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</si>
  <si>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</si>
  <si>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</si>
  <si>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</si>
  <si>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</si>
  <si>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</si>
  <si>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</si>
  <si>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</si>
  <si>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</si>
  <si>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</si>
  <si>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</si>
  <si>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</si>
  <si>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</si>
  <si>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</si>
  <si>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</si>
  <si>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</si>
  <si>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</si>
  <si>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</si>
  <si>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</si>
  <si>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</si>
  <si>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</si>
  <si>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</si>
  <si>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</si>
  <si>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</si>
  <si>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</si>
  <si>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</si>
  <si>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</si>
  <si>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</si>
  <si>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</si>
  <si>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</si>
  <si>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</si>
  <si>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</si>
  <si>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</si>
  <si>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</si>
  <si>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</si>
  <si>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</si>
  <si>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</si>
  <si>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</si>
  <si>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</si>
  <si>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</si>
  <si>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</si>
  <si>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</si>
  <si>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</si>
  <si>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</si>
  <si>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</si>
  <si>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</si>
  <si>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</si>
  <si>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</si>
  <si>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</si>
  <si>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</si>
  <si>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</si>
  <si>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</si>
  <si>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</si>
  <si>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</si>
  <si>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</si>
  <si>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</si>
  <si>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</si>
  <si>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</si>
  <si>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</si>
  <si>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</si>
  <si>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</si>
  <si>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</si>
  <si>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</si>
  <si>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</si>
  <si>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</si>
  <si>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</si>
  <si>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</si>
  <si>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</si>
  <si>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</si>
  <si>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</si>
  <si>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</si>
  <si>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</si>
  <si>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</si>
  <si>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</si>
  <si>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</si>
  <si>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</si>
  <si>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</si>
  <si>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</si>
  <si>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</si>
  <si>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</si>
  <si>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</si>
  <si>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</si>
  <si>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</si>
  <si>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</si>
  <si>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</si>
  <si>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</si>
  <si>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</si>
  <si>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</si>
  <si>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</si>
  <si>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</si>
  <si>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</si>
  <si>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</si>
  <si>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</si>
  <si>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</si>
  <si>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</si>
  <si>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</si>
  <si>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</si>
  <si>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</si>
  <si>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</si>
  <si>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</si>
  <si>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</si>
  <si>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</si>
  <si>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</si>
  <si>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</si>
  <si>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</si>
  <si>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</si>
  <si>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</si>
  <si>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</si>
  <si>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</si>
  <si>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</si>
  <si>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</si>
  <si>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</si>
  <si>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</si>
  <si>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</si>
  <si>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</si>
  <si>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</si>
  <si>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</si>
  <si>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</si>
  <si>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</si>
  <si>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</si>
  <si>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</si>
  <si>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</si>
  <si>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</si>
  <si>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</si>
  <si>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</si>
  <si>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</si>
  <si>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</si>
  <si>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</si>
  <si>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</si>
  <si>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</si>
  <si>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</si>
  <si>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</si>
  <si>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</si>
  <si>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</si>
  <si>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</si>
  <si>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</si>
  <si>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</si>
  <si>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</si>
  <si>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</si>
  <si>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</si>
  <si>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</si>
  <si>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</si>
  <si>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</si>
  <si>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</si>
  <si>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</si>
  <si>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</si>
  <si>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</si>
  <si>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</si>
  <si>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</si>
  <si>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</si>
  <si>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</si>
  <si>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</si>
  <si>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</si>
  <si>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</si>
  <si>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</si>
  <si>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</si>
  <si>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</si>
  <si>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</si>
  <si>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</si>
  <si>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</si>
  <si>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</si>
  <si>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</si>
  <si>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</si>
  <si>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</si>
  <si>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</si>
  <si>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</si>
  <si>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</si>
  <si>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</si>
  <si>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</si>
  <si>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</si>
  <si>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</si>
  <si>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</si>
  <si>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</si>
  <si>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</si>
  <si>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</si>
  <si>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</si>
  <si>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</si>
  <si>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</si>
  <si>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</si>
  <si>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</si>
  <si>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</si>
  <si>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</si>
  <si>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</si>
  <si>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</si>
  <si>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</si>
  <si>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</si>
  <si>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</si>
  <si>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</si>
  <si>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</si>
  <si>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</si>
  <si>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</si>
  <si>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</si>
  <si>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</si>
  <si>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</si>
  <si>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</si>
  <si>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</si>
  <si>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</si>
  <si>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</si>
  <si>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</si>
  <si>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</si>
  <si>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</si>
  <si>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</si>
  <si>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</si>
  <si>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</si>
  <si>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</si>
  <si>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</si>
  <si>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</si>
  <si>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</si>
  <si>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</si>
  <si>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</si>
  <si>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</si>
  <si>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</si>
  <si>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</si>
  <si>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</si>
  <si>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</si>
  <si>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</si>
  <si>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</si>
  <si>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</si>
  <si>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</si>
  <si>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</si>
  <si>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</si>
  <si>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</si>
  <si>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</si>
  <si>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</si>
  <si>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</si>
  <si>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</si>
  <si>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</si>
  <si>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</si>
  <si>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</si>
  <si>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</si>
  <si>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</si>
  <si>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</si>
  <si>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</si>
  <si>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</si>
  <si>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</si>
  <si>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</si>
  <si>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</si>
  <si>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</si>
  <si>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</si>
  <si>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</si>
  <si>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</si>
  <si>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</si>
  <si>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</si>
  <si>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</si>
  <si>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</si>
  <si>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</si>
  <si>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</si>
  <si>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</si>
  <si>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</si>
  <si>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</si>
  <si>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</si>
  <si>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</si>
  <si>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</si>
  <si>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</si>
  <si>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</si>
  <si>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</si>
  <si>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</si>
  <si>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</si>
  <si>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</si>
  <si>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</si>
  <si>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</si>
  <si>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</si>
  <si>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</si>
  <si>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</si>
  <si>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</si>
  <si>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</si>
  <si>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</si>
  <si>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</si>
  <si>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</si>
  <si>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</si>
  <si>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</si>
  <si>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</si>
  <si>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</si>
  <si>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</si>
  <si>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</si>
  <si>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</si>
  <si>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</si>
  <si>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</si>
  <si>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</si>
  <si>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</si>
  <si>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</si>
  <si>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</si>
  <si>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</si>
  <si>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</si>
  <si>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</si>
  <si>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</si>
  <si>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</si>
  <si>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</si>
  <si>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</si>
  <si>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</si>
  <si>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</si>
  <si>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</si>
  <si>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</si>
  <si>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</si>
  <si>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</si>
  <si>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</si>
  <si>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</si>
  <si>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</si>
  <si>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</si>
  <si>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</si>
  <si>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</si>
  <si>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</si>
  <si>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</si>
  <si>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</si>
  <si>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</si>
  <si>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</si>
  <si>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</si>
  <si>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</si>
  <si>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</si>
  <si>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</si>
  <si>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</si>
  <si>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</si>
  <si>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</si>
  <si>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</si>
  <si>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</si>
  <si>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</si>
  <si>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</si>
  <si>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</si>
  <si>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</si>
  <si>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</si>
  <si>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</si>
  <si>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</si>
  <si>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</si>
  <si>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</si>
  <si>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</si>
  <si>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</si>
  <si>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</si>
  <si>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</si>
  <si>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</si>
  <si>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</si>
  <si>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</si>
  <si>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</si>
  <si>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</si>
  <si>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</si>
  <si>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</si>
  <si>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</si>
  <si>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</si>
  <si>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</si>
  <si>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</si>
  <si>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</si>
  <si>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</si>
  <si>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</si>
  <si>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</si>
  <si>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</si>
  <si>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</si>
  <si>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</si>
  <si>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</si>
  <si>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</si>
  <si>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</si>
  <si>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</si>
  <si>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</si>
  <si>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</si>
  <si>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</si>
  <si>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</si>
  <si>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</si>
  <si>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</si>
  <si>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</si>
  <si>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</si>
  <si>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</si>
  <si>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</si>
  <si>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</si>
  <si>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</si>
  <si>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</si>
  <si>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</si>
  <si>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</si>
  <si>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</si>
  <si>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</si>
  <si>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</si>
  <si>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</si>
  <si>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</si>
  <si>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</si>
  <si>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</si>
  <si>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</si>
  <si>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</si>
  <si>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</si>
  <si>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</si>
  <si>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</si>
  <si>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</si>
  <si>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</si>
  <si>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</si>
  <si>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</si>
  <si>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</si>
  <si>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</si>
  <si>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</si>
  <si>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</si>
  <si>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</si>
  <si>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</si>
  <si>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</si>
  <si>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</si>
  <si>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</si>
  <si>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</si>
  <si>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</si>
  <si>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</si>
  <si>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</si>
  <si>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</si>
  <si>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</si>
  <si>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</si>
  <si>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</si>
  <si>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</si>
  <si>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</si>
  <si>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</si>
  <si>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</si>
  <si>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</si>
  <si>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</si>
  <si>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</si>
  <si>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</si>
  <si>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</si>
  <si>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</si>
  <si>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</si>
  <si>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</si>
  <si>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</si>
  <si>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</si>
  <si>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</si>
  <si>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</si>
  <si>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</si>
  <si>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</si>
  <si>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</si>
  <si>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</si>
  <si>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</si>
  <si>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</si>
  <si>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</si>
  <si>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</si>
  <si>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</si>
  <si>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</si>
  <si>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</si>
  <si>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</si>
  <si>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</si>
  <si>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</si>
  <si>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</si>
  <si>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</si>
  <si>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</si>
  <si>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</si>
  <si>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</si>
  <si>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</si>
  <si>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</si>
  <si>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</si>
  <si>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</si>
  <si>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</si>
  <si>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</si>
  <si>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</si>
  <si>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</si>
  <si>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</si>
  <si>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</si>
  <si>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</si>
  <si>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</si>
  <si>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</si>
  <si>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</si>
  <si>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</si>
  <si>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</si>
  <si>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</si>
  <si>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</si>
  <si>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</si>
  <si>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</si>
  <si>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</si>
  <si>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</si>
  <si>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</si>
  <si>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</si>
  <si>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</si>
  <si>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</si>
  <si>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</si>
  <si>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</si>
  <si>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</si>
  <si>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</si>
  <si>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</si>
  <si>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</si>
  <si>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</si>
  <si>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</si>
  <si>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</si>
  <si>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</si>
  <si>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</si>
  <si>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</si>
  <si>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</si>
  <si>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</si>
  <si>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</si>
  <si>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</si>
  <si>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</si>
  <si>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</si>
  <si>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</si>
  <si>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</si>
  <si>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</si>
  <si>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</si>
  <si>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</si>
  <si>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</si>
  <si>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</si>
  <si>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</si>
  <si>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</si>
  <si>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</si>
  <si>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</si>
  <si>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</si>
  <si>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</si>
  <si>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</si>
  <si>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</si>
  <si>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</si>
  <si>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</si>
  <si>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</si>
  <si>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</si>
  <si>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</si>
  <si>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</si>
  <si>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</si>
  <si>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</si>
  <si>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</si>
  <si>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</si>
  <si>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</si>
  <si>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</si>
  <si>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</si>
  <si>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</si>
  <si>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</si>
  <si>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</si>
  <si>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</si>
  <si>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</si>
  <si>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</si>
  <si>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</si>
  <si>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</si>
  <si>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</si>
  <si>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</si>
  <si>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</si>
  <si>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</si>
  <si>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</si>
  <si>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</si>
  <si>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</si>
  <si>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</si>
  <si>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</si>
  <si>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</si>
  <si>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</si>
  <si>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</si>
  <si>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</si>
  <si>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</si>
  <si>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</si>
  <si>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</si>
  <si>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</si>
  <si>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</si>
  <si>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</si>
  <si>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</si>
  <si>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</si>
  <si>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</si>
  <si>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</si>
  <si>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</si>
  <si>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</si>
  <si>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</si>
  <si>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</si>
  <si>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</si>
  <si>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</si>
  <si>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</si>
  <si>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</si>
  <si>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</si>
  <si>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</si>
  <si>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</si>
  <si>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</si>
  <si>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</si>
  <si>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</si>
  <si>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</si>
  <si>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</si>
  <si>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</si>
  <si>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</si>
  <si>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</si>
  <si>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</si>
  <si>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</si>
  <si>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</si>
  <si>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</si>
  <si>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</si>
  <si>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</si>
  <si>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</si>
  <si>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</si>
  <si>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</si>
  <si>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</si>
  <si>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</si>
  <si>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</si>
  <si>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</si>
  <si>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</si>
  <si>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</si>
  <si>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</si>
  <si>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</si>
  <si>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</si>
  <si>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</si>
  <si>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</si>
  <si>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</si>
  <si>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</si>
  <si>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</si>
  <si>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</si>
  <si>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</si>
  <si>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</si>
  <si>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</si>
  <si>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</si>
  <si>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</si>
  <si>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</si>
  <si>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</si>
  <si>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</si>
  <si>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</si>
  <si>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</si>
  <si>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</si>
  <si>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</si>
  <si>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</si>
  <si>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</si>
  <si>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</si>
  <si>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</si>
  <si>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</si>
  <si>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</si>
  <si>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</si>
  <si>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</si>
  <si>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</si>
  <si>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</si>
  <si>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</si>
  <si>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</si>
  <si>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</si>
  <si>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</si>
  <si>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</si>
  <si>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</si>
  <si>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</si>
  <si>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</si>
  <si>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</si>
  <si>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</si>
  <si>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</si>
  <si>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</si>
  <si>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</si>
  <si>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</si>
  <si>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</si>
  <si>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</si>
  <si>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</si>
  <si>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</si>
  <si>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</si>
  <si>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</si>
  <si>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</si>
  <si>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</si>
  <si>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</si>
  <si>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</si>
  <si>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</si>
  <si>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</si>
  <si>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</si>
  <si>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</si>
  <si>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</si>
  <si>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</si>
  <si>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</si>
  <si>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</si>
  <si>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</si>
  <si>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</si>
  <si>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</si>
  <si>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</si>
  <si>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</si>
  <si>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</si>
  <si>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</si>
  <si>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</si>
  <si>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</si>
  <si>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</si>
  <si>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</si>
  <si>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</si>
  <si>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</si>
  <si>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</si>
  <si>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</si>
  <si>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</si>
  <si>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</si>
  <si>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</si>
  <si>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</si>
  <si>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</si>
  <si>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</si>
  <si>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</si>
  <si>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</si>
  <si>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</si>
  <si>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</si>
  <si>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</si>
  <si>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</si>
  <si>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</si>
  <si>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</si>
  <si>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</si>
  <si>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</si>
  <si>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</si>
  <si>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</si>
  <si>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</si>
  <si>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</si>
  <si>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</si>
  <si>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</si>
  <si>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</si>
  <si>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</si>
  <si>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</si>
  <si>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</si>
  <si>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</si>
  <si>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</si>
  <si>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</si>
  <si>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</si>
  <si>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</si>
  <si>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</si>
  <si>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</si>
  <si>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</si>
  <si>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</si>
  <si>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</si>
  <si>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</si>
  <si>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</si>
  <si>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</si>
  <si>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</si>
  <si>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</si>
  <si>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</si>
  <si>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</si>
  <si>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</si>
  <si>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</si>
  <si>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</si>
  <si>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</si>
  <si>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</si>
  <si>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</si>
  <si>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</si>
  <si>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</si>
  <si>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</si>
  <si>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</si>
  <si>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</si>
  <si>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</si>
  <si>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</si>
  <si>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</si>
  <si>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</si>
  <si>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</si>
  <si>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</si>
  <si>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</si>
  <si>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</si>
  <si>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</si>
  <si>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</si>
  <si>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</si>
  <si>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</si>
  <si>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</si>
  <si>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</si>
  <si>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</si>
  <si>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</si>
  <si>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</si>
  <si>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</si>
  <si>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</si>
  <si>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</si>
  <si>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</si>
  <si>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</si>
  <si>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</si>
  <si>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</si>
  <si>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</si>
  <si>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</si>
  <si>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</si>
  <si>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</si>
  <si>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</si>
  <si>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</si>
  <si>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</si>
  <si>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</si>
  <si>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</si>
  <si>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</si>
  <si>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</si>
  <si>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</si>
  <si>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</si>
  <si>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</si>
  <si>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</si>
  <si>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</si>
  <si>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</si>
  <si>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</si>
  <si>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</si>
  <si>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</si>
  <si>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</si>
  <si>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</si>
  <si>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</si>
  <si>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</si>
  <si>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</si>
  <si>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</si>
  <si>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</si>
  <si>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</si>
  <si>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</si>
  <si>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</si>
  <si>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</si>
  <si>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</si>
  <si>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</si>
  <si>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</si>
  <si>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</si>
  <si>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</si>
  <si>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</si>
  <si>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</si>
  <si>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</si>
  <si>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</si>
  <si>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</si>
  <si>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</si>
  <si>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</si>
  <si>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</si>
  <si>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</si>
  <si>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</si>
  <si>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</si>
  <si>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</si>
  <si>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</si>
  <si>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</si>
  <si>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</si>
  <si>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</si>
  <si>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</si>
  <si>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</si>
  <si>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</si>
  <si>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</si>
  <si>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</si>
  <si>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</si>
  <si>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</si>
  <si>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</si>
  <si>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</si>
  <si>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</si>
  <si>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</si>
  <si>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</si>
  <si>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</si>
  <si>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</si>
  <si>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</si>
  <si>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</si>
  <si>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</si>
  <si>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</si>
  <si>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</si>
  <si>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</si>
  <si>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</si>
  <si>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</si>
  <si>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</si>
  <si>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</si>
  <si>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</si>
  <si>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</si>
  <si>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</si>
  <si>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</si>
  <si>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</si>
  <si>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</si>
  <si>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</si>
  <si>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</si>
  <si>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</si>
  <si>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</si>
  <si>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</si>
  <si>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</si>
  <si>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</si>
  <si>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</si>
  <si>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</si>
  <si>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</si>
  <si>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</si>
  <si>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</si>
  <si>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</si>
  <si>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</si>
  <si>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</si>
  <si>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</si>
  <si>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</si>
  <si>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</si>
  <si>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</si>
  <si>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</si>
  <si>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</si>
  <si>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</si>
  <si>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</si>
  <si>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</si>
  <si>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</si>
  <si>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</si>
  <si>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</si>
  <si>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</si>
  <si>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</si>
  <si>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</si>
  <si>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</si>
  <si>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</si>
  <si>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</si>
  <si>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</si>
  <si>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</si>
  <si>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</si>
  <si>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</si>
  <si>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</si>
  <si>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</si>
  <si>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</si>
  <si>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</si>
  <si>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</si>
  <si>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</si>
  <si>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</si>
  <si>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</si>
  <si>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</si>
  <si>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</si>
  <si>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</si>
  <si>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</si>
  <si>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</si>
  <si>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</si>
  <si>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</si>
  <si>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</si>
  <si>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</si>
  <si>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</si>
  <si>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</si>
  <si>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</si>
  <si>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</si>
  <si>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</si>
  <si>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</si>
  <si>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</si>
  <si>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</si>
  <si>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</si>
  <si>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</si>
  <si>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</si>
  <si>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</si>
  <si>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</si>
  <si>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</si>
  <si>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</si>
  <si>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</si>
  <si>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</si>
  <si>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</si>
  <si>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</si>
  <si>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</si>
  <si>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</si>
  <si>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</si>
  <si>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</si>
  <si>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</si>
  <si>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</si>
  <si>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</si>
  <si>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</si>
  <si>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</si>
  <si>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</si>
  <si>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</si>
  <si>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</si>
  <si>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</si>
  <si>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</si>
  <si>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</si>
  <si>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</si>
  <si>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</si>
  <si>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</si>
  <si>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</si>
  <si>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</si>
  <si>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</si>
  <si>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</si>
  <si>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</si>
  <si>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</si>
  <si>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</si>
  <si>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</si>
  <si>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</si>
  <si>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</si>
  <si>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</si>
  <si>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</si>
  <si>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</si>
  <si>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</si>
  <si>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</si>
  <si>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</si>
  <si>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</si>
  <si>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</si>
  <si>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</si>
  <si>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</si>
  <si>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</si>
  <si>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</si>
  <si>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</si>
  <si>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</si>
  <si>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</si>
  <si>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</si>
  <si>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</si>
  <si>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</si>
  <si>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</si>
  <si>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</si>
  <si>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</si>
  <si>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</si>
  <si>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</si>
  <si>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</si>
  <si>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</si>
  <si>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</si>
  <si>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</si>
  <si>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</si>
  <si>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</si>
  <si>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</si>
  <si>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</si>
  <si>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</si>
  <si>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</si>
  <si>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</si>
  <si>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</si>
  <si>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</si>
  <si>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</si>
  <si>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</si>
  <si>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</si>
  <si>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</si>
  <si>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</si>
  <si>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</si>
  <si>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</si>
  <si>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</si>
  <si>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</si>
  <si>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</si>
  <si>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</si>
  <si>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</si>
  <si>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</si>
  <si>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</si>
  <si>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</si>
  <si>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</si>
  <si>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</si>
  <si>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</si>
  <si>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</si>
  <si>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</si>
  <si>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</si>
  <si>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</si>
  <si>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</si>
  <si>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</si>
  <si>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</si>
  <si>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</si>
  <si>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</si>
  <si>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</si>
  <si>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</si>
  <si>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</si>
  <si>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</si>
  <si>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</si>
  <si>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</si>
  <si>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</si>
  <si>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</si>
  <si>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</si>
  <si>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</si>
  <si>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</si>
  <si>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</si>
  <si>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</si>
  <si>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</si>
  <si>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</si>
  <si>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</si>
  <si>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</si>
  <si>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</si>
  <si>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</si>
  <si>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</si>
  <si>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</si>
  <si>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</si>
  <si>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</si>
  <si>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</si>
  <si>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</si>
  <si>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</si>
  <si>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</si>
  <si>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</si>
  <si>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</si>
  <si>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</si>
  <si>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</si>
  <si>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</si>
  <si>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</si>
  <si>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</si>
  <si>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</si>
  <si>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</si>
  <si>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</si>
  <si>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</si>
  <si>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</si>
  <si>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</si>
  <si>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</si>
  <si>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</si>
  <si>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</si>
  <si>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</si>
  <si>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</si>
  <si>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</si>
  <si>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</si>
  <si>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</si>
  <si>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</si>
  <si>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</si>
  <si>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</si>
  <si>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</si>
  <si>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</si>
  <si>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</si>
  <si>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</si>
  <si>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</si>
  <si>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</si>
  <si>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</si>
  <si>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</si>
  <si>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</si>
  <si>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</si>
  <si>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</si>
  <si>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</si>
  <si>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</si>
  <si>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</si>
  <si>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</si>
  <si>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</si>
  <si>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</si>
  <si>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</si>
  <si>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</si>
  <si>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</si>
  <si>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</si>
  <si>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</si>
  <si>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</si>
  <si>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</si>
  <si>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</si>
  <si>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</si>
  <si>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</si>
  <si>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</si>
  <si>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</si>
  <si>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</si>
  <si>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</si>
  <si>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</si>
  <si>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</si>
  <si>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</si>
  <si>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</si>
  <si>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</si>
  <si>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</si>
  <si>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</si>
  <si>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</si>
  <si>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</si>
  <si>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</si>
  <si>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</si>
  <si>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</si>
  <si>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</si>
  <si>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</si>
  <si>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</si>
  <si>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</si>
  <si>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</si>
  <si>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</si>
  <si>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</si>
  <si>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</si>
  <si>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</si>
  <si>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</si>
  <si>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</si>
  <si>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</si>
  <si>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</si>
  <si>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</si>
  <si>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</si>
  <si>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</si>
  <si>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</si>
  <si>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</si>
  <si>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</si>
  <si>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</si>
  <si>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</si>
  <si>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</si>
  <si>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</si>
  <si>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</si>
  <si>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</si>
  <si>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</si>
  <si>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</si>
  <si>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</si>
  <si>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</si>
  <si>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</si>
  <si>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</si>
  <si>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</si>
  <si>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</si>
  <si>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</si>
  <si>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</si>
  <si>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</si>
  <si>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</si>
  <si>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</si>
  <si>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</si>
  <si>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</si>
  <si>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</si>
  <si>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</si>
  <si>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</si>
  <si>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</si>
  <si>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</si>
  <si>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</si>
  <si>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</si>
  <si>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</si>
  <si>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</si>
  <si>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</si>
  <si>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</si>
  <si>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</si>
  <si>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</si>
  <si>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</si>
  <si>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</si>
  <si>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</si>
  <si>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</si>
  <si>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</si>
  <si>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</si>
  <si>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</si>
  <si>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</si>
  <si>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</si>
  <si>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</si>
  <si>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</si>
  <si>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</si>
  <si>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</si>
  <si>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</si>
  <si>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</si>
  <si>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</si>
  <si>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</si>
  <si>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</si>
  <si>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</si>
  <si>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</si>
  <si>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</si>
  <si>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</si>
  <si>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</si>
  <si>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</si>
  <si>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</si>
  <si>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</si>
  <si>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</si>
  <si>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</si>
  <si>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</si>
  <si>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</si>
  <si>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</si>
  <si>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</si>
  <si>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</si>
  <si>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</si>
  <si>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</si>
  <si>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</si>
  <si>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</si>
  <si>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</si>
  <si>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</si>
  <si>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</si>
  <si>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</si>
  <si>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</si>
  <si>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</si>
  <si>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</si>
  <si>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</si>
  <si>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</si>
  <si>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</si>
  <si>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</si>
  <si>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</si>
  <si>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</si>
  <si>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</si>
  <si>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</si>
  <si>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</si>
  <si>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</si>
  <si>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</si>
  <si>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</si>
  <si>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</si>
  <si>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</si>
  <si>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</si>
  <si>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</si>
  <si>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</si>
  <si>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</si>
  <si>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</si>
  <si>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</si>
  <si>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</si>
  <si>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</si>
  <si>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</si>
  <si>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</si>
  <si>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</si>
  <si>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</si>
  <si>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</si>
  <si>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</si>
  <si>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</si>
  <si>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</si>
  <si>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</si>
  <si>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</si>
  <si>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</si>
  <si>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</si>
  <si>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</si>
  <si>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</si>
  <si>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</si>
  <si>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</si>
  <si>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</si>
  <si>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</si>
  <si>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</si>
  <si>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</si>
  <si>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</si>
  <si>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</si>
  <si>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</si>
  <si>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</si>
  <si>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</si>
  <si>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</si>
  <si>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</si>
  <si>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</si>
  <si>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</si>
  <si>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</si>
  <si>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</si>
  <si>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</si>
  <si>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</si>
  <si>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</si>
  <si>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</si>
  <si>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</si>
  <si>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</si>
  <si>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</si>
  <si>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</si>
  <si>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</si>
  <si>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</si>
  <si>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</si>
  <si>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</si>
  <si>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</si>
  <si>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</si>
  <si>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</si>
  <si>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</si>
  <si>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</si>
  <si>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</si>
  <si>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</si>
  <si>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</si>
  <si>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</si>
  <si>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</si>
  <si>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</si>
  <si>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</si>
  <si>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</si>
  <si>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</si>
  <si>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</si>
  <si>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</si>
  <si>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</si>
  <si>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</si>
  <si>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</si>
  <si>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</si>
  <si>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</si>
  <si>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</si>
  <si>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</si>
  <si>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</si>
  <si>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</si>
  <si>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</si>
  <si>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</si>
  <si>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</si>
  <si>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</si>
  <si>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</si>
  <si>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</si>
  <si>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</si>
  <si>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</si>
  <si>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</si>
  <si>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</si>
  <si>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</si>
  <si>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</si>
  <si>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</si>
  <si>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</si>
  <si>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</si>
  <si>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</si>
  <si>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</si>
  <si>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</si>
  <si>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</si>
  <si>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</si>
  <si>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</si>
  <si>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</si>
  <si>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</si>
  <si>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</si>
  <si>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</si>
  <si>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</si>
  <si>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</si>
  <si>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</si>
  <si>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</si>
  <si>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</si>
  <si>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</si>
  <si>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</si>
  <si>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</si>
  <si>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</si>
  <si>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</si>
  <si>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</si>
  <si>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</si>
  <si>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</si>
  <si>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</si>
  <si>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</si>
  <si>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</si>
  <si>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</si>
  <si>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</si>
  <si>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</si>
  <si>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</si>
  <si>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</si>
  <si>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</si>
  <si>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</si>
  <si>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</si>
  <si>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</si>
  <si>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</si>
  <si>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</si>
  <si>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</si>
  <si>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</si>
  <si>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</si>
  <si>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</si>
  <si>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</si>
  <si>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</si>
  <si>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</si>
  <si>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</si>
  <si>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</si>
  <si>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</si>
  <si>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</si>
  <si>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</si>
  <si>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</si>
  <si>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</si>
  <si>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</si>
  <si>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</si>
  <si>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</si>
  <si>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</si>
  <si>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</si>
  <si>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</si>
  <si>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</si>
  <si>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</si>
  <si>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</si>
  <si>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</si>
  <si>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</si>
  <si>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</si>
  <si>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</si>
  <si>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</si>
  <si>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</si>
  <si>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</si>
  <si>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</si>
  <si>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</si>
  <si>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</si>
  <si>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</si>
  <si>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</si>
  <si>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</si>
  <si>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</si>
  <si>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</si>
  <si>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</si>
  <si>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</si>
  <si>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</si>
  <si>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</si>
  <si>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</si>
  <si>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</si>
  <si>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</si>
  <si>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</si>
  <si>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</si>
  <si>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</si>
  <si>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</si>
  <si>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</si>
  <si>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</si>
  <si>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</si>
  <si>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</si>
  <si>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</si>
  <si>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</si>
  <si>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</si>
  <si>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</si>
  <si>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</si>
  <si>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</si>
  <si>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</si>
  <si>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</si>
  <si>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</si>
  <si>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</si>
  <si>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</si>
  <si>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</si>
  <si>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</si>
  <si>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</si>
  <si>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</si>
  <si>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</si>
  <si>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</si>
  <si>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</si>
  <si>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</si>
  <si>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</si>
  <si>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</si>
  <si>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</si>
  <si>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</si>
  <si>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</si>
  <si>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</si>
  <si>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</si>
  <si>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</si>
  <si>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</si>
  <si>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</si>
  <si>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</si>
  <si>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</si>
  <si>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</si>
  <si>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</si>
  <si>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</si>
  <si>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</si>
  <si>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</si>
  <si>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</si>
  <si>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</si>
  <si>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</si>
  <si>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</si>
  <si>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</si>
  <si>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</si>
  <si>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</si>
  <si>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</si>
  <si>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</si>
  <si>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</si>
  <si>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</si>
  <si>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</si>
  <si>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</si>
  <si>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</si>
  <si>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</si>
  <si>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</si>
  <si>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</si>
  <si>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</si>
  <si>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</si>
  <si>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</si>
  <si>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</si>
  <si>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</si>
  <si>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</si>
  <si>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</si>
  <si>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</si>
  <si>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</si>
  <si>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</si>
  <si>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</si>
  <si>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</si>
  <si>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</si>
  <si>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</si>
  <si>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</si>
  <si>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</si>
  <si>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</si>
  <si>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</si>
  <si>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</si>
  <si>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</si>
  <si>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</si>
  <si>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</si>
  <si>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</si>
  <si>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</si>
  <si>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</si>
  <si>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</si>
  <si>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</si>
  <si>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</si>
  <si>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</si>
  <si>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</si>
  <si>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</si>
  <si>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</si>
  <si>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</si>
  <si>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</si>
  <si>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</si>
  <si>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</si>
  <si>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</si>
  <si>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</si>
  <si>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</si>
  <si>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</si>
  <si>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</si>
  <si>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</si>
  <si>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</si>
  <si>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</si>
  <si>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</si>
  <si>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</si>
  <si>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</si>
  <si>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</si>
  <si>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</si>
  <si>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</si>
  <si>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</si>
  <si>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</si>
  <si>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</si>
  <si>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</si>
  <si>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</si>
  <si>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</si>
  <si>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</si>
  <si>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</si>
  <si>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</si>
  <si>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</si>
  <si>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</si>
  <si>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</si>
  <si>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</si>
  <si>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</si>
  <si>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</si>
  <si>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</si>
  <si>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</si>
  <si>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</si>
  <si>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</si>
  <si>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</si>
  <si>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</si>
  <si>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</si>
  <si>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</si>
  <si>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</si>
  <si>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</si>
  <si>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</si>
  <si>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</si>
  <si>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</si>
  <si>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</si>
  <si>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</si>
  <si>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</si>
  <si>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</si>
  <si>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</si>
  <si>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</si>
  <si>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</si>
  <si>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</si>
  <si>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</si>
  <si>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</si>
  <si>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</si>
  <si>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</si>
  <si>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</si>
  <si>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</si>
  <si>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</si>
  <si>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</si>
  <si>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</si>
  <si>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</si>
  <si>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</si>
  <si>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</si>
  <si>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</si>
  <si>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</si>
  <si>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</si>
  <si>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</si>
  <si>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</si>
  <si>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</si>
  <si>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</si>
  <si>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</si>
  <si>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</si>
  <si>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</si>
  <si>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</si>
  <si>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</si>
  <si>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</si>
  <si>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</si>
  <si>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</si>
  <si>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</si>
  <si>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</si>
  <si>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</si>
  <si>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</si>
  <si>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</si>
  <si>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</si>
  <si>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</si>
  <si>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</si>
  <si>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</si>
  <si>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</si>
  <si>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</si>
  <si>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</si>
  <si>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</si>
  <si>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</si>
  <si>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</si>
  <si>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</si>
  <si>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</si>
  <si>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</si>
  <si>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</si>
  <si>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</si>
  <si>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</si>
  <si>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</si>
  <si>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</si>
  <si>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</si>
  <si>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</si>
  <si>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</si>
  <si>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</si>
  <si>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</si>
  <si>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</si>
  <si>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</si>
  <si>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</si>
  <si>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</si>
  <si>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</si>
  <si>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</si>
  <si>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</si>
  <si>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</si>
  <si>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</si>
  <si>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</si>
  <si>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</si>
  <si>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</si>
  <si>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</si>
  <si>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</si>
  <si>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</si>
  <si>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</si>
  <si>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</si>
  <si>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</si>
  <si>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</si>
  <si>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</si>
  <si>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</si>
  <si>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</si>
  <si>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</si>
  <si>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</si>
  <si>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</si>
  <si>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</si>
  <si>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</si>
  <si>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</si>
  <si>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</si>
  <si>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</si>
  <si>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</si>
  <si>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</si>
  <si>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</si>
  <si>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</si>
  <si>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</si>
  <si>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</si>
  <si>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</si>
  <si>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</si>
  <si>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</si>
  <si>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</si>
  <si>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</si>
  <si>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</si>
  <si>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</si>
  <si>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</si>
  <si>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</si>
  <si>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</si>
  <si>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</si>
  <si>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</si>
  <si>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</si>
  <si>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</si>
  <si>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</si>
  <si>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</si>
  <si>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</si>
  <si>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</si>
  <si>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</si>
  <si>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</si>
  <si>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</si>
  <si>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</si>
  <si>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</si>
  <si>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</si>
  <si>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</si>
  <si>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</si>
  <si>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</si>
  <si>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</si>
  <si>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</si>
  <si>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</si>
  <si>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</si>
  <si>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</si>
  <si>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</si>
  <si>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</si>
  <si>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</si>
  <si>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</si>
  <si>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</si>
  <si>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</si>
  <si>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</si>
  <si>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</si>
  <si>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</si>
  <si>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</si>
  <si>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</si>
  <si>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</si>
  <si>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</si>
  <si>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</si>
  <si>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</si>
  <si>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</si>
  <si>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</si>
  <si>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</si>
  <si>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</si>
  <si>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</si>
  <si>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</si>
  <si>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</si>
  <si>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</si>
  <si>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</si>
  <si>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</si>
  <si>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</si>
  <si>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</si>
  <si>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</si>
  <si>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</si>
  <si>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</si>
  <si>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</si>
  <si>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</si>
  <si>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</si>
  <si>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</si>
  <si>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</si>
  <si>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</si>
  <si>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</si>
  <si>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</si>
  <si>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</si>
  <si>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</si>
  <si>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</si>
  <si>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</si>
  <si>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</si>
  <si>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</si>
  <si>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</si>
  <si>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</si>
  <si>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</si>
  <si>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</si>
  <si>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</si>
  <si>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</si>
  <si>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</si>
  <si>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</si>
  <si>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</si>
  <si>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</si>
  <si>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</si>
  <si>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</si>
  <si>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</si>
  <si>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</si>
  <si>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</si>
  <si>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</si>
  <si>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</si>
  <si>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</si>
  <si>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</si>
  <si>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</si>
  <si>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</si>
  <si>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</si>
  <si>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</si>
  <si>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</si>
  <si>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</si>
  <si>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</si>
  <si>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</si>
  <si>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</si>
  <si>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</si>
  <si>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</si>
  <si>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</si>
  <si>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</si>
  <si>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</si>
  <si>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</si>
  <si>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</si>
  <si>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</si>
  <si>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</si>
  <si>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</si>
  <si>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</si>
  <si>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</si>
  <si>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</si>
  <si>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</si>
  <si>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</si>
  <si>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</si>
  <si>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</si>
  <si>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</si>
  <si>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</si>
  <si>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</si>
  <si>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</si>
  <si>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</si>
  <si>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</si>
  <si>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</si>
  <si>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</si>
  <si>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</si>
  <si>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</si>
  <si>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</si>
  <si>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</si>
  <si>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</si>
  <si>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</si>
  <si>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</si>
  <si>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</si>
  <si>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</si>
  <si>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</si>
  <si>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</si>
  <si>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</si>
  <si>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</si>
  <si>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</si>
  <si>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</si>
  <si>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</si>
  <si>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</si>
  <si>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</si>
  <si>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</si>
  <si>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</si>
  <si>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</si>
  <si>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</si>
  <si>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</si>
  <si>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</si>
  <si>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</si>
  <si>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</si>
  <si>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</si>
  <si>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</si>
  <si>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</si>
  <si>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</si>
  <si>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</si>
  <si>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</si>
  <si>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</si>
  <si>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</si>
  <si>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</si>
  <si>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</si>
  <si>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</si>
  <si>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</si>
  <si>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</si>
  <si>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</si>
  <si>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</si>
  <si>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</si>
  <si>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</si>
  <si>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</si>
  <si>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</si>
  <si>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</si>
  <si>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</si>
  <si>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</si>
  <si>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</si>
  <si>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</si>
  <si>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</si>
  <si>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</si>
  <si>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</si>
  <si>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</si>
  <si>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</si>
  <si>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</si>
  <si>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</si>
  <si>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</si>
  <si>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</si>
  <si>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</si>
  <si>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</si>
  <si>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</si>
  <si>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</si>
  <si>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</si>
  <si>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</si>
  <si>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</si>
  <si>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</si>
  <si>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</si>
  <si>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</si>
  <si>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</si>
  <si>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</si>
  <si>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</si>
  <si>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</si>
  <si>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</si>
  <si>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</si>
  <si>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</si>
  <si>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</si>
  <si>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</si>
  <si>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</si>
  <si>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</si>
  <si>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</si>
  <si>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</si>
  <si>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</si>
  <si>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</si>
  <si>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</si>
  <si>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</si>
  <si>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</si>
  <si>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</si>
  <si>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</si>
  <si>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</si>
  <si>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</si>
  <si>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</si>
  <si>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</si>
  <si>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</si>
  <si>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</si>
  <si>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</si>
  <si>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</si>
  <si>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</si>
  <si>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</si>
  <si>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</si>
  <si>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</si>
  <si>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</si>
  <si>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</si>
  <si>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</si>
  <si>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</si>
  <si>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</si>
  <si>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</si>
  <si>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</si>
  <si>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</si>
  <si>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</si>
  <si>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</si>
  <si>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</si>
  <si>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</si>
  <si>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</si>
  <si>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</si>
  <si>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</si>
  <si>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</si>
  <si>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</si>
  <si>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</si>
  <si>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</si>
  <si>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</si>
  <si>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</si>
  <si>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</si>
  <si>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</si>
  <si>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</si>
  <si>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</si>
  <si>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</si>
  <si>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</si>
  <si>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</si>
  <si>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</si>
  <si>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</si>
  <si>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</si>
  <si>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</si>
  <si>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</si>
  <si>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</si>
  <si>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</si>
  <si>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</si>
  <si>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</si>
  <si>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</si>
  <si>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</si>
  <si>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</si>
  <si>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</si>
  <si>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</si>
  <si>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</si>
  <si>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</si>
  <si>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</si>
  <si>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</si>
  <si>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</si>
  <si>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</si>
  <si>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</si>
  <si>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</si>
  <si>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</si>
  <si>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</si>
  <si>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</si>
  <si>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</si>
  <si>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</si>
  <si>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</si>
  <si>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</si>
  <si>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</si>
  <si>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</si>
  <si>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</si>
  <si>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</si>
  <si>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</si>
  <si>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</si>
  <si>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</si>
  <si>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</si>
  <si>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</si>
  <si>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</si>
  <si>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</si>
  <si>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</si>
  <si>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</si>
  <si>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</si>
  <si>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</si>
  <si>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</si>
  <si>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</si>
  <si>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</si>
  <si>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</si>
  <si>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</si>
  <si>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</si>
  <si>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</si>
  <si>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</si>
  <si>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</si>
  <si>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</si>
  <si>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</si>
  <si>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</si>
  <si>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</si>
  <si>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</si>
  <si>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</si>
  <si>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</si>
  <si>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</si>
  <si>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</si>
  <si>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</si>
  <si>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</si>
  <si>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</si>
  <si>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</si>
  <si>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</si>
  <si>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</si>
  <si>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</si>
  <si>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</si>
  <si>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</si>
  <si>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</si>
  <si>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</si>
  <si>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</si>
  <si>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</si>
  <si>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</si>
  <si>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</si>
  <si>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</si>
  <si>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</si>
  <si>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</si>
  <si>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</si>
  <si>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</si>
  <si>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</si>
  <si>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</si>
  <si>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</si>
  <si>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</si>
  <si>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</si>
  <si>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</si>
  <si>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</si>
  <si>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</si>
  <si>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</si>
  <si>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</si>
  <si>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</si>
  <si>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</si>
  <si>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</si>
  <si>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</si>
  <si>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</si>
  <si>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</si>
  <si>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</si>
  <si>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</si>
  <si>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</si>
  <si>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</si>
  <si>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</si>
  <si>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</si>
  <si>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</si>
  <si>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</si>
  <si>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</si>
  <si>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</si>
  <si>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</si>
  <si>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</si>
  <si>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</si>
  <si>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</si>
  <si>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</si>
  <si>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</si>
  <si>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</si>
  <si>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</si>
  <si>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</si>
  <si>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</si>
  <si>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</si>
  <si>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</si>
  <si>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</si>
  <si>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</si>
  <si>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</si>
  <si>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</si>
  <si>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</si>
  <si>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</si>
  <si>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</si>
  <si>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</si>
  <si>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</si>
  <si>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</si>
  <si>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</si>
  <si>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</si>
  <si>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</si>
  <si>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</si>
  <si>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</si>
  <si>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</si>
  <si>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</si>
  <si>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</si>
  <si>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</si>
  <si>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</si>
  <si>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</si>
  <si>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</si>
  <si>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</si>
  <si>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</si>
  <si>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</si>
  <si>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</si>
  <si>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</si>
  <si>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</si>
  <si>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</si>
  <si>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</si>
  <si>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</si>
  <si>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</si>
  <si>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</si>
  <si>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</si>
  <si>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</si>
  <si>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</si>
  <si>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</si>
  <si>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</si>
  <si>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</si>
  <si>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</si>
  <si>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</si>
  <si>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</si>
  <si>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</si>
  <si>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</si>
  <si>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</si>
  <si>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</si>
  <si>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</si>
  <si>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</si>
  <si>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</si>
  <si>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</si>
  <si>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</si>
  <si>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</si>
  <si>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</si>
  <si>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</si>
  <si>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</si>
  <si>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</si>
  <si>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</si>
  <si>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</si>
  <si>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</si>
  <si>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</si>
  <si>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</si>
  <si>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</si>
  <si>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</si>
  <si>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</si>
  <si>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</si>
  <si>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</si>
  <si>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</si>
  <si>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</si>
  <si>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</si>
  <si>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</si>
  <si>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</si>
  <si>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</si>
  <si>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</si>
  <si>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</si>
  <si>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</si>
  <si>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</si>
  <si>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</si>
  <si>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</si>
  <si>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</si>
  <si>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</si>
  <si>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</si>
  <si>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</si>
  <si>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</si>
  <si>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</si>
  <si>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</si>
  <si>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</si>
  <si>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</si>
  <si>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</si>
  <si>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</si>
  <si>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</si>
  <si>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</si>
  <si>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</si>
  <si>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</si>
  <si>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</si>
  <si>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</si>
  <si>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</si>
  <si>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</si>
  <si>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</si>
  <si>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</si>
  <si>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</si>
  <si>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</si>
  <si>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</si>
  <si>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</si>
  <si>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</si>
  <si>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</si>
  <si>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</si>
  <si>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</si>
  <si>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</si>
  <si>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</si>
  <si>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</si>
  <si>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</si>
  <si>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</si>
  <si>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</si>
  <si>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</si>
  <si>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</si>
  <si>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</si>
  <si>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</si>
  <si>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</si>
  <si>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</si>
  <si>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</si>
  <si>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</si>
  <si>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</si>
  <si>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</si>
  <si>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</si>
  <si>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</si>
  <si>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</si>
  <si>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</si>
  <si>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</si>
  <si>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</si>
  <si>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</si>
  <si>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</si>
  <si>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</si>
  <si>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</si>
  <si>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</si>
  <si>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</si>
  <si>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</si>
  <si>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</si>
  <si>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</si>
  <si>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</si>
  <si>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</si>
  <si>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</si>
  <si>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</si>
  <si>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</si>
  <si>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</si>
  <si>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</si>
  <si>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</si>
  <si>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</si>
  <si>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</si>
  <si>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</si>
  <si>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</si>
  <si>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</si>
  <si>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</si>
  <si>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</si>
  <si>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</si>
  <si>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</si>
  <si>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</si>
  <si>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</si>
  <si>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</si>
  <si>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</si>
  <si>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</si>
  <si>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</si>
  <si>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</si>
  <si>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</si>
  <si>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</si>
  <si>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</si>
  <si>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</si>
  <si>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</si>
  <si>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</si>
  <si>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</si>
  <si>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</si>
  <si>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</si>
  <si>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</si>
  <si>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</si>
  <si>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</si>
  <si>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</si>
  <si>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</si>
  <si>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</si>
  <si>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</si>
  <si>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</si>
  <si>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</si>
  <si>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</si>
  <si>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</si>
  <si>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</si>
  <si>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</si>
  <si>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</si>
  <si>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</si>
  <si>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</si>
  <si>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</si>
  <si>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</si>
  <si>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</si>
  <si>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</si>
  <si>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</si>
  <si>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</si>
  <si>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</si>
  <si>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</si>
  <si>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</si>
  <si>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</si>
  <si>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</si>
  <si>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</si>
  <si>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</si>
  <si>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</si>
  <si>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</si>
  <si>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</si>
  <si>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</si>
  <si>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</si>
  <si>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</si>
  <si>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</si>
  <si>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</si>
  <si>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</si>
  <si>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</si>
  <si>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</si>
  <si>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</si>
  <si>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</si>
  <si>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</si>
  <si>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</si>
  <si>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</si>
  <si>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</si>
  <si>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</si>
  <si>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</si>
  <si>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</si>
  <si>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</si>
  <si>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</si>
  <si>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</si>
  <si>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</si>
  <si>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</si>
  <si>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</si>
  <si>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</si>
  <si>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</si>
  <si>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</si>
  <si>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</si>
  <si>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</si>
  <si>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</si>
  <si>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</si>
  <si>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</si>
  <si>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</si>
  <si>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</si>
  <si>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</si>
  <si>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</si>
  <si>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</si>
  <si>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</si>
  <si>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</si>
  <si>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</si>
  <si>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</si>
  <si>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</si>
  <si>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</si>
  <si>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</si>
  <si>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</si>
  <si>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</si>
  <si>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</si>
  <si>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</si>
  <si>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</si>
  <si>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</si>
  <si>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</si>
  <si>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</si>
  <si>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</si>
  <si>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</si>
  <si>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</si>
  <si>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</si>
  <si>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</si>
  <si>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</si>
  <si>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</si>
  <si>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</si>
  <si>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</si>
  <si>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</si>
  <si>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</si>
  <si>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</si>
  <si>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</si>
  <si>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</si>
  <si>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</si>
  <si>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</si>
  <si>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</si>
  <si>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</si>
  <si>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</si>
  <si>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</si>
  <si>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</si>
  <si>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</si>
  <si>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</si>
  <si>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</si>
  <si>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</si>
  <si>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</si>
  <si>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</si>
  <si>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</si>
  <si>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</si>
  <si>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</si>
  <si>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</si>
  <si>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</si>
  <si>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</si>
  <si>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</si>
  <si>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</si>
  <si>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</si>
  <si>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</si>
  <si>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</si>
  <si>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</si>
  <si>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</si>
  <si>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</si>
  <si>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</si>
  <si>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</si>
  <si>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</si>
  <si>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</si>
  <si>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</si>
  <si>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</si>
  <si>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</si>
  <si>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</si>
  <si>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</si>
  <si>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</si>
  <si>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</si>
  <si>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</si>
  <si>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</si>
  <si>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</si>
  <si>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</si>
  <si>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</si>
  <si>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</si>
  <si>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</si>
  <si>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</si>
  <si>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</si>
  <si>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</si>
  <si>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</si>
  <si>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</si>
  <si>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</si>
  <si>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</si>
  <si>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</si>
  <si>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</si>
  <si>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</si>
  <si>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</si>
  <si>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</si>
  <si>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</si>
  <si>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</si>
  <si>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</si>
  <si>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</si>
  <si>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</si>
  <si>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</si>
  <si>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</si>
  <si>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</si>
  <si>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</si>
  <si>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</si>
  <si>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</si>
  <si>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</si>
  <si>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</si>
  <si>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</si>
  <si>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</si>
  <si>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</si>
  <si>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</si>
  <si>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</si>
  <si>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</si>
  <si>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</si>
  <si>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</si>
  <si>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</si>
  <si>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</si>
  <si>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</si>
  <si>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</si>
  <si>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</si>
  <si>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</si>
  <si>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</si>
  <si>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</si>
  <si>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</si>
  <si>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</si>
  <si>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</si>
  <si>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</si>
  <si>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</si>
  <si>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</si>
  <si>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</si>
  <si>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</si>
  <si>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</si>
  <si>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</si>
  <si>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</si>
  <si>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</si>
  <si>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</si>
  <si>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</si>
  <si>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</si>
  <si>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</si>
  <si>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</si>
  <si>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</si>
  <si>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</si>
  <si>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</si>
  <si>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</si>
  <si>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</si>
  <si>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</si>
  <si>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</si>
  <si>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</si>
  <si>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</si>
  <si>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</si>
  <si>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</si>
  <si>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</si>
  <si>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</si>
  <si>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</si>
  <si>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</si>
  <si>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</si>
  <si>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</si>
  <si>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</si>
  <si>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</si>
  <si>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</si>
  <si>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</si>
  <si>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</si>
  <si>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</si>
  <si>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</si>
  <si>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</si>
  <si>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</si>
  <si>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</si>
  <si>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</si>
  <si>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</si>
  <si>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</si>
  <si>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</si>
  <si>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</si>
  <si>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</si>
  <si>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</si>
  <si>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</si>
  <si>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</si>
  <si>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</si>
  <si>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</si>
  <si>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</si>
  <si>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</si>
  <si>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</si>
  <si>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</si>
  <si>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</si>
  <si>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</si>
  <si>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</si>
  <si>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</si>
  <si>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</si>
  <si>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</si>
  <si>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</si>
  <si>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</si>
  <si>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</si>
  <si>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</si>
  <si>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</si>
  <si>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</si>
  <si>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</si>
  <si>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</si>
  <si>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</si>
  <si>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</si>
  <si>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</si>
  <si>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</si>
  <si>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</si>
  <si>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</si>
  <si>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</si>
  <si>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</si>
  <si>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</si>
  <si>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</si>
  <si>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</si>
  <si>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</si>
  <si>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</si>
  <si>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</si>
  <si>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</si>
  <si>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</si>
  <si>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</si>
  <si>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</si>
  <si>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</si>
  <si>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</si>
  <si>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</si>
  <si>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</si>
  <si>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</si>
  <si>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</si>
  <si>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</si>
  <si>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</si>
  <si>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</si>
  <si>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</si>
  <si>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</si>
  <si>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</si>
  <si>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</si>
  <si>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</si>
  <si>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</si>
  <si>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</si>
  <si>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</si>
  <si>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</si>
  <si>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</si>
  <si>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</si>
  <si>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</si>
  <si>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</si>
  <si>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</si>
  <si>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</si>
  <si>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</si>
  <si>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</si>
  <si>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</si>
  <si>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</si>
  <si>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</si>
  <si>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</si>
  <si>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</si>
  <si>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</si>
  <si>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</si>
  <si>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</si>
  <si>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</si>
  <si>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</si>
  <si>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</si>
  <si>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</si>
  <si>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</si>
  <si>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</si>
  <si>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</si>
  <si>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</si>
  <si>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</si>
  <si>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</si>
  <si>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</si>
  <si>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</si>
  <si>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</si>
  <si>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</si>
  <si>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</si>
  <si>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</si>
  <si>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</si>
  <si>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</si>
  <si>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</si>
  <si>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</si>
  <si>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</si>
  <si>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</si>
  <si>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</si>
  <si>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</si>
  <si>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</si>
  <si>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</si>
  <si>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</si>
  <si>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</si>
  <si>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</si>
  <si>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</si>
  <si>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</si>
  <si>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</si>
  <si>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</si>
  <si>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</si>
  <si>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</si>
  <si>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</si>
  <si>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</si>
  <si>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</si>
  <si>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</si>
  <si>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</si>
  <si>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</si>
  <si>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</si>
  <si>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</si>
  <si>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</si>
  <si>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</si>
  <si>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</si>
  <si>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</si>
  <si>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</si>
  <si>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</si>
  <si>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</si>
  <si>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</si>
  <si>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</si>
  <si>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</si>
  <si>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</si>
  <si>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</si>
  <si>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</si>
  <si>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</si>
  <si>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</si>
  <si>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</si>
  <si>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</si>
  <si>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</si>
  <si>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</si>
  <si>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</si>
  <si>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</si>
  <si>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</si>
  <si>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</si>
  <si>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</si>
  <si>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</si>
  <si>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</si>
  <si>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</si>
  <si>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</si>
  <si>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</si>
  <si>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</si>
  <si>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</si>
  <si>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</si>
  <si>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</si>
  <si>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</si>
  <si>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</si>
  <si>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</si>
  <si>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</si>
  <si>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</si>
  <si>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</si>
  <si>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</si>
  <si>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</si>
  <si>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</si>
  <si>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</si>
  <si>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</si>
  <si>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</si>
  <si>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</si>
  <si>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</si>
  <si>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</si>
  <si>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</si>
  <si>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</si>
  <si>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</si>
  <si>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</si>
  <si>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</si>
  <si>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</si>
  <si>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</si>
  <si>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</si>
  <si>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</si>
  <si>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</si>
  <si>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</si>
  <si>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</si>
  <si>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</si>
  <si>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</si>
  <si>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</si>
  <si>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</si>
  <si>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</si>
  <si>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</si>
  <si>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</si>
  <si>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</si>
  <si>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</si>
  <si>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</si>
  <si>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</si>
  <si>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</si>
  <si>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</si>
  <si>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</si>
  <si>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</si>
  <si>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</si>
  <si>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</si>
  <si>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</si>
  <si>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</si>
  <si>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</si>
  <si>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</si>
  <si>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</si>
  <si>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</si>
  <si>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</si>
  <si>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</si>
  <si>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</si>
  <si>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</si>
  <si>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</si>
  <si>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</si>
  <si>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</si>
  <si>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</si>
  <si>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</si>
  <si>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</si>
  <si>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</si>
  <si>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</si>
  <si>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</si>
  <si>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</si>
  <si>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</si>
  <si>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</si>
  <si>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</si>
  <si>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</si>
  <si>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</si>
  <si>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</si>
  <si>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</si>
  <si>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</si>
  <si>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</si>
  <si>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</si>
  <si>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</si>
  <si>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</si>
  <si>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</si>
  <si>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</si>
  <si>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</si>
  <si>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</si>
  <si>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</si>
  <si>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</si>
  <si>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</si>
  <si>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</si>
  <si>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</si>
  <si>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</si>
  <si>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</si>
  <si>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</si>
  <si>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</si>
  <si>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</si>
  <si>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</si>
  <si>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</si>
  <si>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</si>
  <si>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</si>
  <si>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</si>
  <si>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</si>
  <si>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</si>
  <si>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</si>
  <si>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</si>
  <si>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</si>
  <si>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</si>
  <si>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</si>
  <si>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</si>
  <si>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</si>
  <si>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</si>
  <si>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</si>
  <si>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</si>
  <si>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</si>
  <si>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</si>
  <si>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</si>
  <si>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</si>
  <si>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</si>
  <si>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</si>
  <si>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</si>
  <si>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</si>
  <si>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</si>
  <si>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</si>
  <si>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</si>
  <si>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</si>
  <si>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</si>
  <si>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</si>
  <si>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</si>
  <si>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</si>
  <si>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</si>
  <si>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</si>
  <si>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</si>
  <si>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</si>
  <si>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</si>
  <si>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</si>
  <si>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</si>
  <si>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</si>
  <si>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</si>
  <si>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</si>
  <si>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</si>
  <si>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</si>
  <si>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</si>
  <si>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</si>
  <si>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</si>
  <si>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</si>
  <si>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</si>
  <si>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</si>
  <si>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</si>
  <si>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</si>
  <si>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</si>
  <si>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</si>
  <si>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</si>
  <si>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</si>
  <si>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</si>
  <si>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</si>
  <si>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</si>
  <si>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</si>
  <si>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</si>
  <si>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</si>
  <si>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</si>
  <si>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</si>
  <si>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</si>
  <si>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</si>
  <si>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</si>
  <si>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</si>
  <si>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</si>
  <si>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</si>
  <si>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</si>
  <si>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</si>
  <si>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</si>
  <si>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</si>
  <si>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</si>
  <si>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</si>
  <si>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</si>
  <si>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</si>
  <si>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</si>
  <si>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</si>
  <si>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</si>
  <si>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</si>
  <si>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</si>
  <si>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</si>
  <si>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</si>
  <si>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</si>
  <si>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</si>
  <si>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</si>
  <si>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</si>
  <si>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</si>
  <si>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</si>
  <si>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</si>
  <si>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</si>
  <si>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</si>
  <si>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</si>
  <si>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</si>
  <si>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</si>
  <si>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</si>
  <si>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</si>
  <si>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</si>
  <si>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</si>
  <si>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</si>
  <si>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</si>
  <si>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</si>
  <si>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</si>
  <si>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</si>
  <si>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</si>
  <si>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</si>
  <si>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</si>
  <si>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</si>
  <si>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</si>
  <si>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</si>
  <si>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</si>
  <si>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</si>
  <si>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</si>
  <si>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</si>
  <si>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</si>
  <si>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</si>
  <si>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</si>
  <si>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</si>
  <si>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</si>
  <si>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</si>
  <si>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</si>
  <si>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</si>
  <si>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</si>
  <si>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</si>
  <si>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</si>
  <si>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</si>
  <si>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</si>
  <si>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</si>
  <si>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</si>
  <si>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</si>
  <si>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</si>
  <si>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</si>
  <si>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</si>
  <si>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</si>
  <si>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</si>
  <si>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</si>
  <si>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</si>
  <si>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</si>
  <si>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</si>
  <si>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</si>
  <si>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</si>
  <si>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</si>
  <si>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</si>
  <si>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</si>
  <si>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</si>
  <si>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</si>
  <si>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</si>
  <si>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</si>
  <si>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</si>
  <si>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</si>
  <si>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</si>
  <si>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</si>
  <si>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</si>
  <si>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</si>
  <si>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</si>
  <si>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</si>
  <si>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</si>
  <si>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</si>
  <si>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</si>
  <si>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</si>
  <si>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</si>
  <si>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</si>
  <si>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</si>
  <si>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</si>
  <si>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</si>
  <si>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</si>
  <si>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</si>
  <si>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</si>
  <si>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</si>
  <si>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</si>
  <si>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</si>
  <si>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</si>
  <si>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</si>
  <si>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</si>
  <si>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</si>
  <si>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</si>
  <si>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</si>
  <si>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</si>
  <si>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</si>
  <si>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</si>
  <si>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</si>
  <si>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</si>
  <si>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</si>
  <si>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</si>
  <si>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</si>
  <si>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</si>
  <si>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</si>
  <si>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</si>
  <si>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</si>
  <si>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</si>
  <si>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</si>
  <si>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</si>
  <si>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</si>
  <si>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</si>
  <si>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</si>
  <si>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</si>
  <si>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</si>
  <si>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</si>
  <si>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</si>
  <si>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</si>
  <si>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</si>
  <si>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</si>
  <si>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</si>
  <si>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</si>
  <si>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</si>
  <si>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</si>
  <si>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</si>
  <si>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</si>
  <si>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</si>
  <si>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</si>
  <si>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</si>
  <si>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</si>
  <si>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</si>
  <si>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</si>
  <si>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</si>
  <si>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</si>
  <si>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</si>
  <si>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</si>
  <si>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</si>
  <si>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</si>
  <si>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</si>
  <si>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</si>
  <si>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</si>
  <si>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</si>
  <si>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</si>
  <si>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</si>
  <si>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</si>
  <si>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</si>
  <si>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</si>
  <si>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</si>
  <si>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</si>
  <si>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</si>
  <si>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</si>
  <si>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</si>
  <si>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</si>
  <si>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</si>
  <si>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</si>
  <si>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</si>
  <si>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</si>
  <si>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</si>
  <si>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</si>
  <si>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</si>
  <si>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</si>
  <si>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</si>
  <si>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</si>
  <si>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</si>
  <si>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</si>
  <si>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</si>
  <si>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</si>
  <si>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</si>
  <si>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</si>
  <si>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</si>
  <si>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</si>
  <si>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</si>
  <si>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</si>
  <si>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</si>
  <si>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</si>
  <si>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</si>
  <si>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</si>
  <si>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</si>
  <si>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</si>
  <si>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</si>
  <si>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</si>
  <si>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</si>
  <si>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</si>
  <si>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</si>
  <si>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</si>
  <si>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</si>
  <si>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</si>
  <si>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</si>
  <si>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</si>
  <si>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</si>
  <si>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</si>
  <si>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</si>
  <si>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</si>
  <si>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</si>
  <si>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</si>
  <si>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</si>
  <si>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</si>
  <si>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</si>
  <si>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</si>
  <si>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</si>
  <si>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</si>
  <si>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</si>
  <si>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</si>
  <si>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</si>
  <si>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</si>
  <si>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</si>
  <si>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</si>
  <si>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</si>
  <si>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</si>
  <si>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</si>
  <si>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</si>
  <si>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</si>
  <si>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</si>
  <si>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</si>
  <si>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</si>
  <si>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</si>
  <si>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</si>
  <si>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</si>
  <si>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</si>
  <si>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</si>
  <si>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</si>
  <si>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</si>
  <si>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</si>
  <si>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</si>
  <si>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</si>
  <si>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</si>
  <si>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</si>
  <si>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</si>
  <si>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</si>
  <si>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</si>
  <si>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</si>
  <si>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</si>
  <si>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</si>
  <si>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</si>
  <si>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</si>
  <si>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</si>
  <si>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</si>
  <si>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</si>
  <si>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</si>
  <si>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</si>
  <si>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</si>
  <si>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</si>
  <si>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</si>
  <si>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</si>
  <si>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</si>
  <si>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</si>
  <si>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</si>
  <si>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</si>
  <si>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</si>
  <si>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</si>
  <si>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</si>
  <si>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</si>
  <si>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</si>
  <si>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</si>
  <si>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</si>
  <si>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</si>
  <si>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</si>
  <si>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</si>
  <si>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</si>
  <si>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</si>
  <si>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</si>
  <si>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</si>
  <si>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</si>
  <si>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</si>
  <si>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</si>
  <si>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</si>
  <si>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</si>
  <si>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</si>
  <si>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</si>
  <si>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</si>
  <si>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</si>
  <si>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</si>
  <si>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</si>
  <si>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</si>
  <si>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</si>
  <si>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</si>
  <si>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</si>
  <si>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</si>
  <si>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</si>
  <si>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</si>
  <si>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</si>
  <si>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</si>
  <si>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</si>
  <si>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</si>
  <si>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</si>
  <si>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</si>
  <si>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</si>
  <si>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</si>
  <si>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</si>
  <si>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</si>
  <si>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</si>
  <si>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</si>
  <si>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</si>
  <si>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</si>
  <si>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</si>
  <si>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</si>
  <si>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</si>
  <si>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</si>
  <si>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</si>
  <si>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</si>
  <si>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</si>
  <si>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</si>
  <si>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</si>
  <si>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</si>
  <si>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</si>
  <si>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</si>
  <si>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</si>
  <si>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</si>
  <si>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</si>
  <si>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</si>
  <si>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</si>
  <si>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</si>
  <si>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</si>
  <si>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</si>
  <si>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</si>
  <si>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</si>
  <si>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</si>
  <si>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</si>
  <si>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</si>
  <si>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</si>
  <si>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</si>
  <si>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</si>
  <si>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</si>
  <si>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</si>
  <si>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</si>
  <si>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</si>
  <si>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</si>
  <si>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</si>
  <si>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</si>
  <si>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</si>
  <si>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</si>
  <si>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</si>
  <si>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</si>
  <si>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</si>
  <si>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</si>
  <si>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</si>
  <si>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</si>
  <si>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</si>
  <si>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</si>
  <si>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</si>
  <si>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</si>
  <si>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</si>
  <si>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</si>
  <si>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</si>
  <si>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</si>
  <si>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</si>
  <si>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</si>
  <si>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</si>
  <si>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</si>
  <si>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</si>
  <si>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</si>
  <si>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</si>
  <si>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</si>
  <si>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</si>
  <si>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</si>
  <si>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</si>
  <si>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</si>
  <si>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</si>
  <si>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</si>
  <si>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</si>
  <si>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</si>
  <si>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</si>
  <si>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</si>
  <si>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</si>
  <si>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</si>
  <si>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</si>
  <si>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</si>
  <si>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</si>
  <si>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</si>
  <si>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</si>
  <si>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</si>
  <si>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</si>
  <si>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</si>
  <si>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</si>
  <si>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</si>
  <si>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</si>
  <si>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</si>
  <si>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</si>
  <si>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</si>
  <si>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</si>
  <si>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</si>
  <si>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</si>
  <si>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</si>
  <si>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</si>
  <si>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</si>
  <si>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</si>
  <si>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</si>
  <si>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</si>
  <si>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</si>
  <si>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</si>
  <si>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</si>
  <si>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</si>
  <si>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</si>
  <si>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</si>
  <si>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</si>
  <si>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</si>
  <si>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</si>
  <si>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</si>
  <si>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</si>
  <si>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</si>
  <si>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</si>
  <si>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</si>
  <si>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</si>
  <si>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</si>
  <si>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</si>
  <si>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</si>
  <si>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</si>
  <si>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</si>
  <si>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</si>
  <si>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</si>
  <si>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</si>
  <si>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</si>
  <si>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</si>
  <si>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</si>
  <si>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</si>
  <si>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</si>
  <si>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</si>
  <si>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</si>
  <si>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</si>
  <si>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</si>
  <si>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</si>
  <si>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</si>
  <si>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</si>
  <si>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</si>
  <si>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</si>
  <si>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</si>
  <si>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</si>
  <si>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</si>
  <si>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</si>
  <si>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</si>
  <si>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</si>
  <si>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</si>
  <si>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</si>
  <si>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</si>
  <si>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</si>
  <si>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</si>
  <si>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</si>
  <si>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</si>
  <si>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</si>
  <si>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</si>
  <si>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</si>
  <si>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</si>
  <si>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</si>
  <si>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</si>
  <si>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</si>
  <si>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</si>
  <si>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</si>
  <si>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</si>
  <si>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</si>
  <si>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</si>
  <si>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</si>
  <si>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</si>
  <si>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</si>
  <si>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</si>
  <si>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</si>
  <si>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</si>
  <si>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</si>
  <si>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</si>
  <si>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</si>
  <si>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</si>
  <si>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</si>
  <si>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</si>
  <si>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</si>
  <si>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</si>
  <si>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</si>
  <si>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</si>
  <si>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</si>
  <si>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</si>
  <si>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</si>
  <si>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</si>
  <si>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</si>
  <si>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</si>
  <si>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</si>
  <si>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</si>
  <si>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</si>
  <si>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</si>
  <si>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</si>
  <si>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</si>
  <si>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</si>
  <si>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</si>
  <si>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</si>
  <si>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</si>
  <si>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</si>
  <si>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</si>
  <si>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</si>
  <si>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</si>
  <si>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</si>
  <si>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</si>
  <si>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</si>
  <si>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</si>
  <si>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</si>
  <si>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</si>
  <si>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</si>
  <si>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</si>
  <si>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</si>
  <si>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</si>
  <si>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</si>
  <si>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</si>
  <si>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</si>
  <si>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</si>
  <si>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</si>
  <si>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</si>
  <si>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</si>
  <si>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</si>
  <si>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</si>
  <si>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</si>
  <si>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</si>
  <si>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</si>
  <si>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</si>
  <si>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</si>
  <si>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</si>
  <si>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</si>
  <si>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</si>
  <si>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</si>
  <si>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</si>
  <si>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</si>
  <si>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</si>
  <si>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</si>
  <si>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</si>
  <si>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</si>
  <si>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</si>
  <si>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</si>
  <si>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</si>
  <si>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</si>
  <si>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</si>
  <si>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</si>
  <si>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</si>
  <si>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</si>
  <si>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</si>
  <si>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</si>
  <si>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</si>
  <si>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</si>
  <si>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</si>
  <si>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</si>
  <si>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</si>
  <si>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</si>
  <si>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</si>
  <si>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</si>
  <si>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</si>
  <si>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</si>
  <si>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</si>
  <si>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</si>
  <si>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</si>
  <si>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</si>
  <si>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</si>
  <si>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</si>
  <si>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</si>
  <si>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</si>
  <si>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</si>
  <si>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</si>
  <si>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</si>
  <si>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</si>
  <si>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</si>
  <si>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</si>
  <si>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</si>
  <si>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</si>
  <si>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</si>
  <si>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</si>
  <si>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</si>
  <si>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</si>
  <si>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</si>
  <si>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</si>
  <si>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</si>
  <si>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</si>
  <si>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</si>
  <si>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</si>
  <si>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</si>
  <si>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</si>
  <si>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</si>
  <si>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</si>
  <si>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</si>
  <si>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</si>
  <si>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</si>
  <si>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</si>
  <si>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</si>
  <si>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</si>
  <si>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</si>
  <si>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</si>
  <si>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</si>
  <si>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</si>
  <si>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</si>
  <si>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</si>
  <si>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</si>
  <si>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</si>
  <si>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</si>
  <si>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</si>
  <si>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</si>
  <si>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</si>
  <si>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</si>
  <si>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</si>
  <si>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</si>
  <si>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</si>
  <si>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</si>
  <si>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</si>
  <si>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</si>
  <si>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</si>
  <si>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</si>
  <si>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</si>
  <si>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</si>
  <si>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</si>
  <si>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</si>
  <si>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</si>
  <si>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</si>
  <si>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</si>
  <si>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</si>
  <si>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</si>
  <si>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</si>
  <si>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</si>
  <si>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</si>
  <si>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</si>
  <si>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</si>
  <si>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</si>
  <si>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</si>
  <si>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</si>
  <si>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</si>
  <si>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</si>
  <si>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</si>
  <si>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</si>
  <si>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</si>
  <si>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</si>
  <si>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</si>
  <si>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</si>
  <si>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</si>
  <si>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</si>
  <si>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</si>
  <si>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</si>
  <si>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</si>
  <si>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</si>
  <si>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</si>
  <si>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</si>
  <si>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</si>
  <si>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</si>
  <si>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</si>
  <si>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</si>
  <si>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</si>
  <si>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</si>
  <si>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</si>
  <si>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</si>
  <si>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</si>
  <si>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</si>
  <si>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</si>
  <si>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</si>
  <si>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</si>
  <si>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</si>
  <si>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</si>
  <si>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</si>
  <si>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</si>
  <si>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</si>
  <si>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</si>
  <si>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</si>
  <si>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</si>
  <si>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</si>
  <si>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</si>
  <si>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</si>
  <si>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</si>
  <si>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</si>
  <si>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</si>
  <si>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</si>
  <si>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</si>
  <si>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</si>
  <si>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</si>
  <si>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</si>
  <si>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</si>
  <si>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</si>
  <si>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</si>
  <si>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</si>
  <si>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</si>
  <si>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</si>
  <si>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</si>
  <si>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</si>
  <si>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</si>
  <si>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</si>
  <si>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</si>
  <si>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</si>
  <si>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</si>
  <si>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</si>
  <si>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</si>
  <si>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</si>
  <si>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</si>
  <si>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</si>
  <si>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</si>
  <si>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</si>
  <si>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</si>
  <si>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</si>
  <si>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</si>
  <si>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</si>
  <si>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</si>
  <si>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</si>
  <si>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</si>
  <si>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</si>
  <si>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</si>
  <si>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</si>
  <si>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</si>
  <si>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</si>
  <si>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</si>
  <si>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</si>
  <si>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</si>
  <si>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</si>
  <si>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</si>
  <si>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</si>
  <si>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</si>
  <si>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</si>
  <si>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</si>
  <si>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</si>
  <si>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</si>
  <si>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</si>
  <si>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</si>
  <si>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</si>
  <si>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</si>
  <si>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</si>
  <si>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</si>
  <si>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</si>
  <si>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</si>
  <si>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</si>
  <si>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</si>
  <si>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</si>
  <si>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</si>
  <si>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</si>
  <si>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</si>
  <si>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</si>
  <si>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</si>
  <si>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</si>
  <si>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</si>
  <si>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</si>
  <si>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</si>
  <si>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</si>
  <si>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</si>
  <si>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</si>
  <si>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</si>
  <si>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</si>
  <si>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</si>
  <si>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</si>
  <si>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</si>
  <si>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</si>
  <si>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</si>
  <si>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</si>
  <si>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</si>
  <si>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</si>
  <si>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</si>
  <si>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</si>
  <si>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</si>
  <si>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</si>
  <si>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</si>
  <si>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</si>
  <si>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</si>
  <si>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</si>
  <si>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</si>
  <si>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</si>
  <si>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</si>
  <si>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</si>
  <si>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</si>
  <si>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</si>
  <si>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</si>
  <si>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</si>
  <si>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</si>
  <si>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</si>
  <si>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</si>
  <si>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</si>
  <si>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</si>
  <si>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</si>
  <si>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</si>
  <si>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</si>
  <si>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</si>
  <si>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</si>
  <si>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</si>
  <si>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</si>
  <si>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</si>
  <si>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</si>
  <si>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</si>
  <si>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</si>
  <si>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</si>
  <si>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</si>
  <si>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</si>
  <si>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</si>
  <si>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</si>
  <si>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</si>
  <si>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</si>
  <si>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</si>
  <si>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</si>
  <si>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</si>
  <si>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</si>
  <si>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</si>
  <si>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</si>
  <si>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</si>
  <si>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</si>
  <si>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</si>
  <si>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</si>
  <si>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</si>
  <si>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</si>
  <si>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</si>
  <si>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</si>
  <si>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</si>
  <si>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</si>
  <si>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</si>
  <si>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</si>
  <si>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</si>
  <si>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</si>
  <si>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</si>
  <si>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</si>
  <si>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</si>
  <si>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</si>
  <si>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</si>
  <si>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</si>
  <si>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</si>
  <si>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</si>
  <si>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</si>
  <si>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</si>
  <si>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</si>
  <si>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</si>
  <si>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</si>
  <si>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</si>
  <si>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</si>
  <si>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</si>
  <si>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</si>
  <si>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</si>
  <si>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</si>
  <si>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</si>
  <si>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</si>
  <si>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</si>
  <si>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</si>
  <si>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</si>
  <si>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</si>
  <si>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</si>
  <si>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</si>
  <si>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</si>
  <si>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</si>
  <si>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</si>
  <si>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</si>
  <si>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</si>
  <si>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</si>
  <si>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</si>
  <si>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</si>
  <si>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</si>
  <si>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</si>
  <si>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</si>
  <si>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</si>
  <si>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</si>
  <si>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</si>
  <si>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</si>
  <si>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</si>
  <si>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</si>
  <si>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</si>
  <si>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</si>
  <si>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</si>
  <si>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</si>
  <si>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</si>
  <si>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</si>
  <si>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</si>
  <si>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</si>
  <si>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</si>
  <si>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</si>
  <si>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</si>
  <si>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</si>
  <si>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</si>
  <si>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</si>
  <si>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</si>
  <si>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</si>
  <si>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</si>
  <si>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</si>
  <si>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</si>
  <si>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</si>
  <si>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</si>
  <si>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</si>
  <si>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</si>
  <si>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</si>
  <si>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</si>
  <si>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</si>
  <si>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</si>
  <si>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</si>
  <si>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</si>
  <si>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</si>
  <si>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</si>
  <si>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</si>
  <si>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</si>
  <si>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</si>
  <si>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</si>
  <si>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</si>
  <si>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</si>
  <si>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</si>
  <si>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</si>
  <si>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</si>
  <si>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</si>
  <si>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</si>
  <si>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</si>
  <si>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</si>
  <si>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</si>
  <si>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</si>
  <si>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</si>
  <si>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</si>
  <si>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</si>
  <si>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</si>
  <si>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</si>
  <si>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</si>
  <si>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</si>
  <si>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</si>
  <si>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</si>
  <si>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</si>
  <si>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</si>
  <si>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</si>
  <si>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</si>
  <si>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</si>
  <si>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</si>
  <si>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</si>
  <si>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</si>
  <si>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</si>
  <si>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</si>
  <si>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</si>
  <si>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</si>
  <si>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</si>
  <si>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</si>
  <si>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</si>
  <si>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</si>
  <si>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</si>
  <si>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</si>
  <si>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</si>
  <si>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</si>
  <si>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</si>
  <si>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</si>
  <si>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</si>
  <si>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</si>
  <si>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</si>
  <si>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</si>
  <si>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</si>
  <si>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</si>
  <si>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</si>
  <si>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</si>
  <si>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</si>
  <si>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</si>
  <si>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</si>
  <si>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</si>
  <si>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</si>
  <si>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</si>
  <si>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</si>
  <si>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</si>
  <si>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</si>
  <si>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</si>
  <si>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</si>
  <si>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</si>
  <si>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</si>
  <si>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</si>
  <si>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</si>
  <si>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</si>
  <si>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</si>
  <si>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</si>
  <si>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</si>
  <si>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</si>
  <si>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</si>
  <si>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</si>
  <si>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</si>
  <si>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</si>
  <si>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</si>
  <si>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</si>
  <si>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</si>
  <si>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</si>
  <si>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</si>
  <si>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</si>
  <si>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</si>
  <si>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</si>
  <si>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</si>
  <si>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</si>
  <si>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</si>
  <si>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</si>
  <si>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</si>
  <si>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</si>
  <si>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</si>
  <si>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</si>
  <si>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</si>
  <si>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</si>
  <si>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</si>
  <si>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</si>
  <si>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</si>
  <si>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</si>
  <si>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</si>
  <si>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</si>
  <si>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</si>
  <si>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</si>
  <si>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</si>
  <si>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</si>
  <si>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</si>
  <si>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</si>
  <si>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</si>
  <si>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</si>
  <si>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</si>
  <si>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</si>
  <si>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</si>
  <si>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</si>
  <si>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</si>
  <si>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</si>
  <si>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</si>
  <si>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</si>
  <si>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</si>
  <si>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</si>
  <si>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</si>
  <si>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</si>
  <si>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</si>
  <si>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</si>
  <si>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</si>
  <si>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</si>
  <si>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</si>
  <si>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</si>
  <si>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</si>
  <si>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</si>
  <si>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</si>
  <si>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</si>
  <si>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</si>
  <si>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</si>
  <si>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</si>
  <si>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</si>
  <si>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</si>
  <si>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</si>
  <si>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</si>
  <si>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</si>
  <si>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</si>
  <si>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</si>
  <si>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</si>
  <si>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</si>
  <si>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</si>
  <si>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</si>
  <si>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</si>
  <si>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</si>
  <si>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</si>
  <si>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</si>
  <si>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</si>
  <si>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</si>
  <si>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</si>
  <si>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</si>
  <si>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</si>
  <si>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</si>
  <si>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</si>
  <si>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</si>
  <si>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</si>
  <si>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</si>
  <si>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</si>
  <si>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</si>
  <si>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</si>
  <si>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</si>
  <si>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</si>
  <si>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</si>
  <si>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</si>
  <si>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</si>
  <si>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</si>
  <si>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</si>
  <si>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</si>
  <si>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</si>
  <si>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</si>
  <si>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</si>
  <si>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</si>
  <si>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</si>
  <si>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</si>
  <si>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</si>
  <si>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</si>
  <si>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</si>
  <si>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</si>
  <si>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</si>
  <si>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</si>
  <si>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</si>
  <si>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</si>
  <si>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</si>
  <si>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</si>
  <si>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</si>
  <si>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</si>
  <si>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</si>
  <si>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</si>
  <si>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</si>
  <si>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</si>
  <si>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</si>
  <si>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</si>
  <si>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</si>
  <si>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</si>
  <si>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</si>
  <si>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</si>
  <si>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</si>
  <si>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</si>
  <si>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</si>
  <si>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</si>
  <si>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</si>
  <si>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</si>
  <si>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</si>
  <si>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</si>
  <si>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</si>
  <si>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</si>
  <si>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</si>
  <si>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</si>
  <si>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</si>
  <si>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</si>
  <si>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</si>
  <si>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</si>
  <si>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</si>
  <si>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</si>
  <si>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</si>
  <si>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</si>
  <si>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</si>
  <si>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</si>
  <si>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</si>
  <si>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</si>
  <si>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</si>
  <si>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</si>
  <si>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</si>
  <si>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</si>
  <si>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</si>
  <si>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</si>
  <si>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</si>
  <si>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</si>
  <si>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</si>
  <si>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</si>
  <si>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</si>
  <si>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</si>
  <si>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</si>
  <si>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</si>
  <si>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</si>
  <si>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</si>
  <si>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</si>
  <si>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</si>
  <si>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</si>
  <si>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</si>
  <si>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</si>
  <si>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</si>
  <si>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</si>
  <si>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</si>
  <si>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</si>
  <si>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</si>
  <si>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</si>
  <si>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</si>
  <si>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</si>
  <si>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</si>
  <si>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</si>
  <si>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</si>
  <si>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</si>
  <si>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</si>
  <si>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</si>
  <si>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</si>
  <si>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</si>
  <si>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</si>
  <si>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</si>
  <si>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</si>
  <si>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</si>
  <si>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</si>
  <si>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</si>
  <si>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</si>
  <si>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</si>
  <si>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</si>
  <si>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</si>
  <si>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</si>
  <si>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</si>
  <si>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</si>
  <si>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</si>
  <si>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</si>
  <si>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</si>
  <si>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</si>
  <si>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</si>
  <si>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</si>
  <si>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</si>
  <si>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</si>
  <si>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</si>
  <si>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</si>
  <si>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</si>
  <si>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</si>
  <si>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</si>
  <si>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</si>
  <si>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</si>
  <si>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</si>
  <si>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</si>
  <si>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</si>
  <si>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</si>
  <si>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</si>
  <si>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</si>
  <si>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</si>
  <si>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</si>
  <si>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</si>
  <si>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</si>
  <si>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</si>
  <si>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</si>
  <si>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</si>
  <si>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</si>
  <si>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</si>
  <si>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</si>
  <si>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</si>
  <si>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</si>
  <si>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</si>
  <si>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</si>
  <si>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</si>
  <si>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</si>
  <si>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</si>
  <si>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</si>
  <si>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</si>
  <si>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</si>
  <si>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</si>
  <si>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</si>
  <si>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</si>
  <si>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</si>
  <si>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</si>
  <si>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</si>
  <si>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</si>
  <si>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</si>
  <si>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</si>
  <si>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</si>
  <si>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</si>
  <si>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</si>
  <si>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</si>
  <si>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</si>
  <si>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</si>
  <si>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</si>
  <si>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</si>
  <si>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</si>
  <si>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</si>
  <si>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</si>
  <si>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</si>
  <si>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</si>
  <si>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</si>
  <si>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</si>
  <si>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</si>
  <si>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</si>
  <si>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</si>
  <si>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</si>
  <si>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</si>
  <si>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</si>
  <si>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</si>
  <si>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</si>
  <si>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</si>
  <si>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</si>
  <si>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</si>
  <si>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</si>
  <si>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</si>
  <si>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</si>
  <si>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</si>
  <si>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</si>
  <si>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</si>
  <si>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</si>
  <si>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</si>
  <si>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</si>
  <si>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</si>
  <si>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</si>
  <si>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</si>
  <si>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</si>
  <si>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</si>
  <si>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</si>
  <si>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</si>
  <si>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</si>
  <si>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</si>
  <si>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</si>
  <si>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</si>
  <si>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</si>
  <si>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</si>
  <si>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</si>
  <si>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</si>
  <si>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</si>
  <si>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</si>
  <si>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</si>
  <si>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</si>
  <si>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</si>
  <si>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</si>
  <si>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</si>
  <si>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</si>
  <si>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</si>
  <si>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</si>
  <si>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</si>
  <si>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</si>
  <si>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</si>
  <si>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</si>
  <si>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</si>
  <si>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</si>
  <si>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</si>
  <si>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</si>
  <si>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</si>
  <si>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</si>
  <si>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</si>
  <si>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</si>
  <si>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</si>
  <si>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</si>
  <si>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</si>
  <si>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</si>
  <si>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</si>
  <si>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</si>
  <si>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</si>
  <si>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</si>
  <si>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</si>
  <si>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</si>
  <si>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</si>
  <si>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</si>
  <si>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</si>
  <si>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</si>
  <si>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</si>
  <si>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</si>
  <si>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</si>
  <si>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</si>
  <si>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</si>
  <si>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</si>
  <si>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</si>
  <si>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</si>
  <si>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</si>
  <si>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</si>
  <si>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</si>
  <si>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</si>
  <si>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</si>
  <si>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</si>
  <si>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</si>
  <si>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</si>
  <si>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</si>
  <si>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</si>
  <si>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</si>
  <si>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</si>
  <si>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</si>
  <si>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</si>
  <si>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</si>
  <si>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</si>
  <si>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</si>
  <si>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</si>
  <si>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</si>
  <si>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</si>
  <si>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</si>
  <si>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</si>
  <si>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</si>
  <si>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</si>
  <si>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</si>
  <si>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</si>
  <si>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</si>
  <si>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</si>
  <si>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</si>
  <si>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</si>
  <si>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</si>
  <si>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</si>
  <si>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</si>
  <si>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</si>
  <si>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</si>
  <si>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</si>
  <si>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</si>
  <si>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</si>
  <si>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</si>
  <si>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</si>
  <si>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</si>
  <si>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</si>
  <si>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</si>
  <si>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</si>
  <si>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</si>
  <si>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</si>
  <si>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</si>
  <si>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</si>
  <si>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</si>
  <si>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</si>
  <si>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</si>
  <si>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</si>
  <si>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</si>
  <si>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</si>
  <si>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</si>
  <si>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</si>
  <si>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</si>
  <si>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</si>
  <si>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</si>
  <si>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</si>
  <si>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</si>
  <si>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</si>
  <si>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</si>
  <si>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</si>
  <si>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</si>
  <si>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</si>
  <si>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</si>
  <si>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</si>
  <si>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</si>
  <si>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</si>
  <si>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</si>
  <si>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</si>
  <si>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</si>
  <si>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</si>
  <si>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</si>
  <si>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</si>
  <si>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</si>
  <si>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</si>
  <si>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</si>
  <si>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</si>
  <si>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</si>
  <si>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</si>
  <si>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</si>
  <si>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</si>
  <si>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</si>
  <si>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</si>
  <si>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</si>
  <si>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</si>
  <si>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</si>
  <si>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</si>
  <si>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</si>
  <si>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</si>
  <si>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</si>
  <si>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</si>
  <si>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</si>
  <si>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</si>
  <si>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</si>
  <si>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</si>
  <si>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</si>
  <si>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</si>
  <si>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</si>
  <si>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</si>
  <si>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</si>
  <si>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</si>
  <si>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</si>
  <si>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</si>
  <si>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</si>
  <si>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</si>
  <si>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</si>
  <si>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</si>
  <si>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</si>
  <si>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</si>
  <si>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</si>
  <si>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</si>
  <si>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</si>
  <si>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</si>
  <si>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</si>
  <si>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</si>
  <si>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</si>
  <si>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</si>
  <si>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</si>
  <si>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</si>
  <si>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</si>
  <si>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</si>
  <si>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</si>
  <si>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</si>
  <si>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</si>
  <si>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</si>
  <si>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</si>
  <si>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</si>
  <si>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</si>
  <si>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</si>
  <si>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</si>
  <si>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</si>
  <si>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</si>
  <si>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</si>
  <si>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</si>
  <si>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</si>
  <si>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</si>
  <si>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</si>
  <si>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</si>
  <si>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</si>
  <si>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</si>
  <si>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</si>
  <si>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</si>
  <si>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</si>
  <si>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</si>
  <si>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</si>
  <si>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</si>
  <si>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</si>
  <si>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</si>
  <si>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</si>
  <si>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</si>
  <si>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</si>
  <si>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</si>
  <si>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</si>
  <si>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</si>
  <si>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</si>
  <si>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</si>
  <si>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</si>
  <si>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</si>
  <si>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</si>
  <si>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</si>
  <si>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</si>
  <si>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</si>
  <si>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</si>
  <si>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</si>
  <si>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</si>
  <si>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</si>
  <si>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</si>
  <si>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</si>
  <si>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</si>
  <si>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</si>
  <si>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</si>
  <si>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</si>
  <si>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</si>
  <si>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</si>
  <si>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</si>
  <si>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</si>
  <si>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</si>
  <si>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</si>
  <si>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</si>
  <si>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</si>
  <si>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</si>
  <si>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</si>
  <si>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</si>
  <si>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</si>
  <si>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</si>
  <si>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</si>
  <si>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</si>
  <si>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</si>
  <si>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</si>
  <si>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</si>
  <si>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</si>
  <si>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</si>
  <si>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</si>
  <si>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</si>
  <si>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</si>
  <si>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</si>
  <si>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</si>
  <si>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</si>
  <si>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</si>
  <si>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</si>
  <si>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</si>
  <si>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</si>
  <si>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</si>
  <si>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</si>
  <si>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</si>
  <si>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</si>
  <si>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</si>
  <si>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</si>
  <si>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</si>
  <si>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</si>
  <si>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</si>
  <si>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</si>
  <si>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</si>
  <si>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</si>
  <si>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</si>
  <si>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</si>
  <si>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</si>
  <si>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</si>
  <si>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</si>
  <si>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</si>
  <si>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</si>
  <si>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</si>
  <si>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</si>
  <si>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</si>
  <si>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</si>
  <si>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</si>
  <si>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</si>
  <si>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</si>
  <si>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</si>
  <si>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</si>
  <si>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</si>
  <si>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</si>
  <si>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</si>
  <si>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</si>
  <si>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</si>
  <si>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</si>
  <si>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</si>
  <si>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</si>
  <si>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</si>
  <si>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</si>
  <si>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</si>
  <si>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</si>
  <si>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</si>
  <si>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</si>
  <si>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</si>
  <si>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</si>
  <si>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</si>
  <si>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</si>
  <si>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</si>
  <si>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</si>
  <si>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</si>
  <si>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</si>
  <si>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</si>
  <si>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</si>
  <si>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</si>
  <si>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</si>
  <si>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</si>
  <si>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</si>
  <si>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</si>
  <si>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</si>
  <si>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</si>
  <si>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</si>
  <si>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</si>
  <si>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</si>
  <si>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</si>
  <si>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</si>
  <si>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</si>
  <si>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</si>
  <si>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</si>
  <si>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</si>
  <si>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</si>
  <si>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</si>
  <si>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</si>
  <si>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</si>
  <si>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</si>
  <si>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</si>
  <si>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</si>
  <si>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</si>
  <si>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</si>
  <si>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</si>
  <si>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</si>
  <si>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</si>
  <si>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</si>
  <si>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</si>
  <si>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</si>
  <si>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</si>
  <si>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</si>
  <si>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</si>
  <si>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</si>
  <si>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</si>
  <si>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</si>
  <si>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</si>
  <si>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</si>
  <si>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</si>
  <si>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</si>
  <si>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</si>
  <si>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</si>
  <si>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</si>
  <si>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</si>
  <si>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</si>
  <si>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</si>
  <si>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</si>
  <si>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</si>
  <si>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</si>
  <si>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</si>
  <si>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</si>
  <si>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</si>
  <si>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</si>
  <si>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</si>
  <si>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</si>
  <si>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</si>
  <si>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</si>
  <si>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</si>
  <si>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</si>
  <si>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</si>
  <si>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</si>
  <si>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</si>
  <si>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</si>
  <si>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</si>
  <si>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</si>
  <si>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</si>
  <si>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</si>
  <si>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</si>
  <si>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</si>
  <si>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</si>
  <si>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</si>
  <si>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</si>
  <si>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</si>
  <si>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</si>
  <si>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</si>
  <si>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</si>
  <si>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</si>
  <si>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</si>
  <si>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</si>
  <si>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</si>
  <si>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</si>
  <si>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</si>
  <si>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</si>
  <si>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</si>
  <si>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</si>
  <si>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</si>
  <si>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</si>
  <si>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</si>
  <si>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</si>
  <si>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</si>
  <si>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</si>
  <si>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</si>
  <si>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</si>
  <si>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</si>
  <si>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</si>
  <si>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</si>
  <si>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</si>
  <si>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</si>
  <si>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</si>
  <si>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</si>
  <si>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</si>
  <si>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</si>
  <si>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</si>
  <si>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</si>
  <si>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</si>
  <si>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</si>
  <si>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</si>
  <si>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</si>
  <si>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</si>
  <si>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</si>
  <si>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</si>
  <si>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</si>
  <si>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</si>
  <si>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</si>
  <si>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</si>
  <si>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</si>
  <si>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</si>
  <si>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</si>
  <si>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</si>
  <si>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</si>
  <si>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</si>
  <si>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</si>
  <si>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</si>
  <si>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</si>
  <si>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</si>
  <si>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</si>
  <si>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</si>
  <si>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</si>
  <si>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</si>
  <si>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</si>
  <si>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</si>
  <si>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</si>
  <si>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</si>
  <si>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</si>
  <si>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</si>
  <si>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</si>
  <si>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</si>
  <si>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</si>
  <si>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</si>
  <si>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</si>
  <si>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</si>
  <si>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</si>
  <si>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</si>
  <si>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</si>
  <si>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</si>
  <si>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</si>
  <si>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</si>
  <si>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</si>
  <si>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</si>
  <si>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</si>
  <si>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</si>
  <si>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</si>
  <si>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</si>
  <si>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</si>
  <si>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</si>
  <si>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</si>
  <si>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</si>
  <si>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</si>
  <si>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</si>
  <si>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</si>
  <si>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</si>
  <si>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</si>
  <si>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</si>
  <si>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</si>
  <si>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</si>
  <si>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</si>
  <si>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</si>
  <si>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</si>
  <si>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</si>
  <si>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</si>
  <si>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</si>
  <si>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</si>
  <si>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</si>
  <si>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</si>
  <si>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</si>
  <si>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</si>
  <si>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</si>
  <si>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</si>
  <si>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</si>
  <si>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</si>
  <si>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</si>
  <si>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</si>
  <si>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</si>
  <si>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</si>
  <si>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</si>
  <si>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</si>
  <si>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</si>
  <si>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</si>
  <si>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</si>
  <si>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</si>
  <si>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</si>
  <si>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</si>
  <si>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</si>
  <si>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</si>
  <si>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</si>
  <si>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</si>
  <si>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</si>
  <si>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</si>
  <si>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</si>
  <si>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</si>
  <si>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</si>
  <si>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</si>
  <si>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</si>
  <si>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</si>
  <si>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</si>
  <si>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</si>
  <si>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</si>
  <si>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</si>
  <si>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</si>
  <si>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</si>
  <si>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</si>
  <si>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</si>
  <si>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</si>
  <si>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</si>
  <si>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</si>
  <si>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</si>
  <si>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</si>
  <si>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</si>
  <si>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</si>
  <si>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</si>
  <si>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</si>
  <si>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</si>
  <si>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</si>
  <si>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</si>
  <si>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</si>
  <si>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</si>
  <si>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</si>
  <si>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</si>
  <si>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</si>
  <si>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</si>
  <si>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</si>
  <si>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</si>
  <si>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</si>
  <si>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</si>
  <si>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</si>
  <si>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</si>
  <si>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</si>
  <si>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</si>
  <si>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</si>
  <si>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</si>
  <si>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</si>
  <si>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</si>
  <si>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</si>
  <si>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</si>
  <si>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</si>
  <si>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</si>
  <si>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</si>
  <si>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</si>
  <si>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</si>
  <si>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</si>
  <si>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</si>
  <si>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</si>
  <si>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</si>
  <si>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</si>
  <si>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</si>
  <si>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</si>
  <si>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</si>
  <si>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</si>
  <si>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</si>
  <si>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</si>
  <si>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</si>
  <si>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</si>
  <si>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</si>
  <si>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</si>
  <si>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</si>
  <si>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</si>
  <si>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</si>
  <si>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</si>
  <si>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</si>
  <si>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</si>
  <si>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</si>
  <si>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</si>
  <si>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</si>
  <si>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</si>
  <si>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</si>
  <si>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</si>
  <si>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</si>
  <si>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</si>
  <si>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</si>
  <si>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</si>
  <si>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</si>
  <si>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</si>
  <si>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</si>
  <si>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</si>
  <si>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</si>
  <si>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</si>
  <si>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</si>
  <si>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</si>
  <si>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</si>
  <si>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</si>
  <si>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</si>
  <si>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</si>
  <si>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</si>
  <si>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</si>
  <si>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</si>
  <si>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</si>
  <si>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</si>
  <si>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</si>
  <si>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</si>
  <si>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</si>
  <si>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</si>
  <si>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</si>
  <si>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</si>
  <si>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</si>
  <si>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</si>
  <si>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</si>
  <si>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</si>
  <si>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</si>
  <si>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</si>
  <si>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</si>
  <si>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</si>
  <si>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</si>
  <si>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</si>
  <si>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</si>
  <si>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</si>
  <si>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</si>
  <si>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</si>
  <si>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</si>
  <si>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</si>
  <si>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</si>
  <si>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</si>
  <si>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</si>
  <si>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</si>
  <si>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</si>
  <si>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</si>
  <si>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</si>
  <si>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</si>
  <si>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</si>
  <si>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</si>
  <si>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</si>
  <si>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</si>
  <si>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</si>
  <si>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</si>
  <si>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</si>
  <si>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</si>
  <si>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</si>
  <si>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</si>
  <si>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</si>
  <si>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</si>
  <si>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</si>
  <si>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</si>
  <si>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</si>
  <si>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</si>
  <si>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</si>
  <si>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</si>
  <si>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</si>
  <si>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</si>
  <si>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</si>
  <si>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</si>
  <si>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</si>
  <si>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</si>
  <si>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</si>
  <si>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</si>
  <si>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</si>
  <si>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</si>
  <si>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</si>
  <si>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</si>
  <si>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</si>
  <si>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</si>
  <si>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</si>
  <si>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</si>
  <si>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</si>
  <si>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</si>
  <si>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</si>
  <si>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</si>
  <si>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</si>
  <si>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</si>
  <si>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</si>
  <si>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</si>
  <si>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</si>
  <si>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</si>
  <si>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</si>
  <si>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</si>
  <si>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</si>
  <si>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</si>
  <si>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</si>
  <si>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</si>
  <si>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</si>
  <si>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</si>
  <si>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</si>
  <si>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</si>
  <si>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</si>
  <si>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</si>
  <si>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</si>
  <si>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</si>
  <si>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</si>
  <si>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</si>
  <si>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</si>
  <si>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</si>
  <si>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</si>
  <si>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</si>
  <si>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</si>
  <si>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</si>
  <si>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</si>
  <si>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</si>
  <si>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</si>
  <si>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</si>
  <si>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</si>
  <si>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</si>
  <si>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</si>
  <si>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</si>
  <si>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</si>
  <si>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</si>
  <si>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</si>
  <si>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</si>
  <si>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</si>
  <si>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</si>
  <si>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</si>
  <si>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</si>
  <si>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</si>
  <si>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</si>
  <si>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</si>
  <si>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</si>
  <si>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</si>
  <si>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</si>
  <si>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</si>
  <si>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</si>
  <si>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</si>
  <si>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</si>
  <si>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</si>
  <si>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</si>
  <si>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</si>
  <si>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</si>
  <si>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</si>
  <si>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</si>
  <si>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</si>
  <si>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</si>
  <si>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</si>
  <si>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</si>
  <si>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</si>
  <si>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</si>
  <si>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</si>
  <si>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</si>
  <si>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</si>
  <si>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</si>
  <si>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</si>
  <si>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</si>
  <si>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</si>
  <si>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</si>
  <si>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</si>
  <si>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</si>
  <si>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</si>
  <si>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</si>
  <si>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</si>
  <si>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</si>
  <si>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</si>
  <si>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</si>
  <si>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</si>
  <si>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</si>
  <si>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</si>
  <si>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</si>
  <si>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</si>
  <si>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</si>
  <si>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</si>
  <si>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</si>
  <si>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</si>
  <si>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</si>
  <si>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</si>
  <si>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</si>
  <si>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</si>
  <si>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</si>
  <si>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</si>
  <si>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</si>
  <si>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</si>
  <si>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</si>
  <si>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</si>
  <si>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</si>
  <si>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</si>
  <si>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</si>
  <si>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</si>
  <si>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</si>
  <si>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</si>
  <si>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</si>
  <si>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</si>
  <si>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</si>
  <si>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</si>
  <si>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</si>
  <si>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</si>
  <si>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</si>
  <si>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</si>
  <si>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</si>
  <si>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</si>
  <si>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</si>
  <si>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</si>
  <si>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</si>
  <si>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</si>
  <si>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</si>
  <si>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</si>
  <si>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</si>
  <si>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</si>
  <si>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</si>
  <si>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</si>
  <si>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</si>
  <si>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</si>
  <si>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</si>
  <si>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</si>
  <si>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</si>
  <si>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</si>
  <si>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</si>
  <si>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</si>
  <si>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</si>
  <si>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</si>
  <si>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</si>
  <si>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</si>
  <si>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</si>
  <si>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</si>
  <si>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</si>
  <si>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</si>
  <si>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</si>
  <si>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</si>
  <si>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</si>
  <si>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</si>
  <si>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</si>
  <si>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</si>
  <si>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</si>
  <si>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</si>
  <si>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</si>
  <si>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</si>
  <si>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</si>
  <si>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</si>
  <si>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</si>
  <si>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</si>
  <si>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</si>
  <si>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</si>
  <si>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</si>
  <si>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</si>
  <si>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</si>
  <si>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</si>
  <si>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</si>
  <si>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</si>
  <si>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</si>
  <si>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</si>
  <si>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</si>
  <si>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</si>
  <si>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</si>
  <si>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</si>
  <si>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</si>
  <si>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</si>
  <si>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</si>
  <si>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</si>
  <si>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</si>
  <si>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</si>
  <si>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</si>
  <si>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</si>
  <si>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</si>
  <si>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</si>
  <si>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</si>
  <si>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</si>
  <si>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</si>
  <si>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</si>
  <si>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</si>
  <si>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</si>
  <si>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</si>
  <si>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</si>
  <si>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</si>
  <si>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</si>
  <si>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</si>
  <si>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</si>
  <si>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</si>
  <si>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</si>
  <si>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</si>
  <si>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</si>
  <si>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</si>
  <si>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</si>
  <si>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</si>
  <si>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</si>
  <si>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</si>
  <si>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</si>
  <si>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</si>
  <si>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</si>
  <si>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</si>
  <si>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</si>
  <si>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</si>
  <si>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</si>
  <si>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</si>
  <si>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</si>
  <si>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</si>
  <si>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</si>
  <si>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</si>
  <si>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</si>
  <si>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</si>
  <si>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</si>
  <si>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</si>
  <si>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</si>
  <si>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</si>
  <si>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</si>
  <si>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</si>
  <si>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</si>
  <si>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</si>
  <si>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</si>
  <si>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</si>
  <si>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</si>
  <si>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</si>
  <si>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</si>
  <si>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</si>
  <si>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</si>
  <si>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</si>
  <si>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</si>
  <si>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</si>
  <si>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</si>
  <si>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</si>
  <si>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</si>
  <si>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</si>
  <si>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</si>
  <si>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</si>
  <si>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</si>
  <si>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</si>
  <si>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</si>
  <si>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</si>
  <si>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</si>
  <si>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</si>
  <si>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</si>
  <si>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</si>
  <si>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</si>
  <si>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</si>
  <si>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</si>
  <si>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</si>
  <si>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</si>
  <si>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</si>
  <si>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</si>
  <si>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</si>
  <si>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</si>
  <si>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</si>
  <si>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</si>
  <si>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</si>
  <si>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</si>
  <si>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</si>
  <si>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</si>
  <si>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</si>
  <si>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</si>
  <si>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</si>
  <si>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</si>
  <si>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</si>
  <si>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</si>
  <si>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</si>
  <si>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</si>
  <si>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</si>
  <si>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</si>
  <si>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</si>
  <si>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</si>
  <si>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</si>
  <si>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</si>
  <si>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</si>
  <si>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</si>
  <si>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</si>
  <si>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</si>
  <si>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</si>
  <si>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</si>
  <si>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</si>
  <si>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</si>
  <si>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</si>
  <si>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</si>
  <si>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</si>
  <si>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</si>
  <si>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</si>
  <si>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</si>
  <si>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</si>
  <si>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</si>
  <si>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</si>
  <si>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</si>
  <si>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</si>
  <si>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</si>
  <si>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</si>
  <si>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</si>
  <si>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</si>
  <si>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</si>
  <si>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</si>
  <si>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</si>
  <si>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</si>
  <si>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</si>
  <si>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</si>
  <si>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</si>
  <si>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</si>
  <si>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</si>
  <si>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</si>
  <si>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</si>
  <si>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</si>
  <si>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</si>
  <si>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</si>
  <si>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</si>
  <si>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</si>
  <si>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</si>
  <si>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</si>
  <si>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</si>
  <si>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</si>
  <si>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</si>
  <si>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</si>
  <si>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</si>
  <si>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</si>
  <si>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</si>
  <si>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</si>
  <si>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</si>
  <si>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</si>
  <si>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</si>
  <si>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</si>
  <si>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</si>
  <si>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</si>
  <si>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</si>
  <si>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</si>
  <si>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</si>
  <si>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</si>
  <si>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</si>
  <si>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</si>
  <si>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</si>
  <si>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</si>
  <si>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</si>
  <si>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</si>
  <si>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</si>
  <si>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</si>
  <si>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</si>
  <si>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</si>
  <si>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</si>
  <si>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</si>
  <si>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</si>
  <si>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</si>
  <si>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</si>
  <si>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</si>
  <si>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</si>
  <si>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</si>
  <si>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</si>
  <si>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</si>
  <si>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</si>
  <si>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</si>
  <si>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</si>
  <si>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</si>
  <si>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</si>
  <si>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</si>
  <si>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</si>
  <si>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</si>
  <si>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</si>
  <si>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</si>
  <si>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</si>
  <si>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</si>
  <si>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</si>
  <si>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</si>
  <si>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</si>
  <si>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</si>
  <si>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</si>
  <si>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</si>
  <si>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</si>
  <si>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</si>
  <si>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</si>
  <si>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</si>
  <si>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</si>
  <si>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</si>
  <si>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</si>
  <si>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</si>
  <si>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</si>
  <si>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</si>
  <si>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</si>
  <si>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</si>
  <si>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</si>
  <si>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</si>
  <si>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</si>
  <si>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</si>
  <si>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</si>
  <si>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</si>
  <si>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</si>
  <si>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</si>
  <si>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</si>
  <si>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</si>
  <si>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</si>
  <si>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</si>
  <si>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</si>
  <si>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</si>
  <si>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</si>
  <si>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</si>
  <si>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</si>
  <si>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</si>
  <si>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</si>
  <si>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</si>
  <si>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</si>
  <si>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</si>
  <si>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</si>
  <si>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</si>
  <si>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</si>
  <si>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</si>
  <si>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</si>
  <si>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</si>
  <si>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</si>
  <si>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</si>
  <si>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</si>
  <si>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</si>
  <si>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</si>
  <si>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</si>
  <si>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</si>
  <si>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</si>
  <si>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</si>
  <si>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</si>
  <si>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</si>
  <si>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</si>
  <si>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</si>
  <si>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</si>
  <si>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</si>
  <si>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</si>
  <si>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</si>
  <si>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</si>
  <si>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</si>
  <si>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</si>
  <si>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</si>
  <si>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</si>
  <si>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</si>
  <si>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</si>
  <si>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</si>
  <si>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</si>
  <si>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</si>
  <si>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</si>
  <si>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</si>
  <si>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</si>
  <si>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</si>
  <si>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</si>
  <si>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</si>
  <si>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</si>
  <si>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</si>
  <si>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</si>
  <si>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</si>
  <si>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</si>
  <si>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</si>
  <si>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</si>
  <si>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</si>
  <si>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</si>
  <si>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</si>
  <si>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</si>
  <si>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</si>
  <si>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</si>
  <si>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</si>
  <si>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</si>
  <si>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</si>
  <si>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</si>
  <si>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</si>
  <si>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</si>
  <si>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</si>
  <si>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</si>
  <si>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</si>
  <si>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</si>
  <si>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</si>
  <si>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</si>
  <si>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</si>
  <si>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</si>
  <si>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</si>
  <si>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</si>
  <si>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</si>
  <si>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</si>
  <si>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</si>
  <si>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</si>
  <si>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</si>
  <si>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</si>
  <si>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</si>
  <si>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</si>
  <si>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</si>
  <si>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</si>
  <si>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</si>
  <si>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</si>
  <si>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</si>
  <si>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</si>
  <si>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</si>
  <si>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</si>
  <si>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</si>
  <si>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</si>
  <si>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</si>
  <si>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</si>
  <si>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</si>
  <si>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</si>
  <si>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</si>
  <si>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</si>
  <si>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</si>
  <si>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</si>
  <si>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</si>
  <si>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</si>
  <si>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</si>
  <si>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</si>
  <si>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</si>
  <si>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</si>
  <si>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</si>
  <si>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</si>
  <si>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</si>
  <si>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</si>
  <si>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</si>
  <si>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</si>
  <si>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</si>
  <si>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</si>
  <si>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</si>
  <si>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</si>
  <si>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</si>
  <si>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</si>
  <si>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</si>
  <si>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</si>
  <si>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</si>
  <si>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</si>
  <si>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</si>
  <si>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</si>
  <si>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</si>
  <si>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</si>
  <si>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</si>
  <si>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</si>
  <si>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</si>
  <si>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</si>
  <si>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</si>
  <si>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</si>
  <si>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</si>
  <si>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</si>
  <si>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</si>
  <si>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</si>
  <si>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</si>
  <si>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</si>
  <si>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</si>
  <si>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</si>
  <si>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</si>
  <si>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</si>
  <si>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</si>
  <si>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</si>
  <si>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</si>
  <si>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</si>
  <si>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</si>
  <si>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</si>
  <si>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</si>
  <si>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</si>
  <si>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</si>
  <si>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</si>
  <si>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</si>
  <si>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</si>
  <si>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</si>
  <si>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</si>
  <si>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</si>
  <si>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</si>
  <si>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</si>
  <si>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</si>
  <si>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</si>
  <si>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</si>
  <si>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</si>
  <si>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</si>
  <si>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</si>
  <si>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</si>
  <si>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</si>
  <si>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</si>
  <si>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</si>
  <si>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</si>
  <si>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</si>
  <si>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</si>
  <si>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</si>
  <si>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</si>
  <si>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</si>
  <si>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</si>
  <si>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</si>
  <si>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</si>
  <si>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</si>
  <si>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</si>
  <si>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</si>
  <si>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</si>
  <si>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</si>
  <si>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</si>
  <si>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</si>
  <si>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</si>
  <si>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</si>
  <si>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</si>
  <si>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</si>
  <si>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</si>
  <si>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</si>
  <si>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</si>
  <si>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</si>
  <si>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</si>
  <si>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</si>
  <si>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</si>
  <si>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</si>
  <si>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</si>
  <si>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</si>
  <si>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</si>
  <si>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</si>
  <si>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</si>
  <si>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</si>
  <si>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</si>
  <si>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</si>
  <si>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</si>
  <si>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</si>
  <si>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</si>
  <si>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</si>
  <si>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</si>
  <si>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</si>
  <si>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</si>
  <si>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</si>
  <si>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</si>
  <si>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</si>
  <si>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</si>
  <si>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</si>
  <si>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</si>
  <si>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</si>
  <si>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</si>
  <si>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</si>
  <si>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</si>
  <si>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</si>
  <si>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</si>
  <si>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</si>
  <si>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</si>
  <si>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</si>
  <si>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</si>
  <si>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</si>
  <si>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</si>
  <si>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</si>
  <si>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</si>
  <si>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</si>
  <si>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</si>
  <si>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</si>
  <si>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</si>
  <si>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</si>
  <si>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</si>
  <si>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</si>
  <si>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</si>
  <si>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</si>
  <si>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</si>
  <si>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</si>
  <si>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</si>
  <si>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</si>
  <si>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</si>
  <si>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</si>
  <si>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</si>
  <si>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</si>
  <si>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</si>
  <si>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</si>
  <si>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</si>
  <si>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</si>
  <si>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</si>
  <si>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</si>
  <si>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</si>
  <si>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</si>
  <si>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</si>
  <si>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</si>
  <si>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</si>
  <si>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</si>
  <si>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</si>
  <si>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</si>
  <si>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</si>
  <si>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</si>
  <si>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</si>
  <si>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</si>
  <si>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</si>
  <si>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</si>
  <si>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</si>
  <si>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</si>
  <si>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</si>
  <si>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</si>
  <si>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</si>
  <si>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</si>
  <si>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</si>
  <si>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</si>
  <si>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</si>
  <si>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</si>
  <si>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</si>
  <si>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</si>
  <si>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</si>
  <si>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</si>
  <si>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</si>
  <si>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</si>
  <si>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</si>
  <si>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</si>
  <si>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</si>
  <si>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</si>
  <si>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</si>
  <si>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</si>
  <si>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</si>
  <si>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</si>
  <si>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</si>
  <si>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</si>
  <si>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</si>
  <si>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</si>
  <si>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</si>
  <si>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</si>
  <si>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</si>
  <si>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</si>
  <si>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</si>
  <si>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</si>
  <si>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</si>
  <si>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</si>
  <si>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</si>
  <si>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</si>
  <si>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</si>
  <si>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</si>
  <si>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</si>
  <si>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</si>
  <si>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</si>
  <si>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</si>
  <si>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</si>
  <si>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</si>
  <si>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</si>
  <si>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</si>
  <si>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</si>
  <si>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</si>
  <si>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</si>
  <si>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</si>
  <si>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</si>
  <si>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</si>
  <si>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</si>
  <si>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</si>
  <si>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</si>
  <si>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</si>
  <si>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</si>
  <si>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</si>
  <si>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</si>
  <si>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</si>
  <si>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</si>
  <si>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</si>
  <si>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</si>
  <si>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</si>
  <si>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</si>
  <si>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</si>
  <si>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</si>
  <si>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</si>
  <si>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</si>
  <si>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</si>
  <si>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</si>
  <si>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</si>
  <si>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</si>
  <si>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</si>
  <si>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</si>
  <si>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</si>
  <si>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</si>
  <si>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</si>
  <si>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</si>
  <si>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</si>
  <si>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</si>
  <si>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</si>
  <si>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</si>
  <si>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</si>
  <si>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</si>
  <si>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</si>
  <si>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</si>
  <si>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</si>
  <si>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</si>
  <si>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</si>
  <si>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</si>
  <si>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</si>
  <si>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</si>
  <si>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</si>
  <si>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</si>
  <si>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</si>
  <si>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</si>
  <si>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</si>
  <si>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</si>
  <si>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</si>
  <si>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</si>
  <si>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</si>
  <si>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</si>
  <si>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</si>
  <si>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</si>
  <si>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</si>
  <si>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</si>
  <si>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</si>
  <si>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</si>
  <si>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</si>
  <si>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</si>
  <si>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</si>
  <si>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</si>
  <si>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</si>
  <si>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</si>
  <si>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</si>
  <si>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</si>
  <si>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</si>
  <si>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</si>
  <si>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</si>
  <si>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</si>
  <si>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</si>
  <si>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</si>
  <si>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</si>
  <si>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</si>
  <si>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</si>
  <si>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</si>
  <si>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</si>
  <si>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</si>
  <si>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</si>
  <si>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</si>
  <si>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</si>
  <si>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</si>
  <si>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</si>
  <si>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</si>
  <si>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</si>
  <si>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</si>
  <si>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</si>
  <si>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</si>
  <si>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</si>
  <si>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</si>
  <si>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</si>
  <si>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</si>
  <si>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</si>
  <si>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</si>
  <si>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</si>
  <si>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</si>
  <si>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</si>
  <si>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</si>
  <si>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</si>
  <si>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</si>
  <si>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</si>
  <si>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</si>
  <si>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</si>
  <si>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</si>
  <si>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</si>
  <si>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</si>
  <si>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</si>
  <si>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</si>
  <si>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</si>
  <si>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</si>
  <si>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</si>
  <si>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</si>
  <si>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</si>
  <si>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</si>
  <si>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</si>
  <si>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</si>
  <si>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</si>
  <si>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</si>
  <si>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</si>
  <si>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</si>
  <si>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</si>
  <si>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</si>
  <si>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</si>
  <si>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</si>
  <si>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</si>
  <si>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</si>
  <si>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</si>
  <si>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</si>
  <si>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</si>
  <si>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</si>
  <si>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</si>
  <si>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</si>
  <si>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</si>
  <si>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</si>
  <si>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</si>
  <si>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</si>
  <si>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</si>
  <si>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</si>
  <si>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</si>
  <si>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</si>
  <si>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</si>
  <si>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</si>
  <si>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</si>
  <si>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</si>
  <si>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</si>
  <si>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</si>
  <si>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</si>
  <si>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</si>
  <si>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</si>
  <si>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</si>
  <si>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</si>
  <si>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</si>
  <si>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</si>
  <si>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</si>
  <si>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</si>
  <si>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</si>
  <si>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</si>
  <si>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</si>
  <si>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</si>
  <si>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</si>
  <si>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</si>
  <si>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</si>
  <si>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</si>
  <si>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</si>
  <si>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</si>
  <si>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</si>
  <si>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</si>
  <si>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</si>
  <si>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</si>
  <si>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</si>
  <si>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</si>
  <si>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</si>
  <si>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</si>
  <si>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</si>
  <si>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</si>
  <si>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</si>
  <si>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</si>
  <si>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</si>
  <si>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</si>
  <si>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</si>
  <si>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</si>
  <si>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</si>
  <si>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</si>
  <si>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</si>
  <si>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</si>
  <si>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</si>
  <si>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</si>
  <si>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</si>
  <si>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</si>
  <si>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</si>
  <si>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</si>
  <si>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</si>
  <si>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</si>
  <si>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</si>
  <si>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</si>
  <si>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</si>
  <si>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</si>
  <si>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</si>
  <si>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</si>
  <si>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</si>
  <si>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</si>
  <si>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</si>
  <si>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</si>
  <si>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</si>
  <si>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</si>
  <si>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</si>
  <si>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</si>
  <si>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</si>
  <si>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</si>
  <si>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</si>
  <si>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</si>
  <si>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</si>
  <si>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</si>
  <si>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</si>
  <si>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</si>
  <si>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</si>
  <si>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</si>
  <si>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</si>
  <si>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</si>
  <si>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</si>
  <si>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</si>
  <si>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</si>
  <si>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</si>
  <si>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</si>
  <si>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</si>
  <si>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</si>
  <si>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</si>
  <si>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</si>
  <si>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</si>
  <si>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</si>
  <si>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</si>
  <si>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</si>
  <si>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</si>
  <si>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</si>
  <si>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</si>
  <si>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</si>
  <si>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</si>
  <si>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</si>
  <si>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</si>
  <si>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</si>
  <si>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</si>
  <si>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</si>
  <si>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</si>
  <si>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</si>
  <si>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</si>
  <si>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</si>
  <si>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</si>
  <si>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</si>
  <si>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</si>
  <si>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</si>
  <si>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</si>
  <si>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</si>
  <si>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</si>
  <si>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</si>
  <si>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</si>
  <si>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</si>
  <si>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</si>
  <si>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</si>
  <si>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</si>
  <si>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</si>
  <si>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</si>
  <si>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</si>
  <si>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</si>
  <si>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</si>
  <si>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</si>
  <si>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</si>
  <si>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</si>
  <si>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</si>
  <si>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</si>
  <si>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</si>
  <si>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</si>
  <si>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</si>
  <si>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</si>
  <si>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</si>
  <si>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</si>
  <si>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</si>
  <si>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</si>
  <si>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</si>
  <si>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</si>
  <si>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</si>
  <si>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</si>
  <si>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</si>
  <si>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</si>
  <si>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</si>
  <si>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</si>
  <si>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</si>
  <si>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</si>
  <si>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</si>
  <si>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</si>
  <si>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</si>
  <si>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</si>
  <si>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</si>
  <si>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</si>
  <si>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</si>
  <si>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</si>
  <si>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</si>
  <si>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</si>
  <si>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</si>
  <si>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</si>
  <si>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</si>
  <si>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</si>
  <si>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</si>
  <si>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</si>
  <si>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</si>
  <si>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</si>
  <si>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</si>
  <si>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</si>
  <si>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</si>
  <si>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</si>
  <si>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</si>
  <si>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</si>
  <si>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</si>
  <si>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</si>
  <si>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</si>
  <si>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</si>
  <si>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</si>
  <si>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</si>
  <si>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</si>
  <si>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</si>
  <si>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</si>
  <si>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</si>
  <si>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</si>
  <si>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</si>
  <si>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</si>
  <si>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</si>
  <si>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</si>
  <si>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</si>
  <si>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</si>
  <si>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</si>
  <si>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</si>
  <si>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</si>
  <si>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</si>
  <si>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</si>
  <si>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</si>
  <si>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</si>
  <si>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</si>
  <si>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</si>
  <si>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</si>
  <si>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</si>
  <si>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</si>
  <si>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</si>
  <si>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</si>
  <si>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</si>
  <si>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</si>
  <si>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</si>
  <si>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</si>
  <si>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</si>
  <si>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</si>
  <si>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</si>
  <si>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</si>
  <si>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</si>
  <si>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</si>
  <si>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</si>
  <si>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</si>
  <si>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</si>
  <si>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</si>
  <si>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</si>
  <si>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</si>
  <si>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</si>
  <si>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</si>
  <si>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</si>
  <si>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</si>
  <si>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</si>
  <si>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</si>
  <si>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</si>
  <si>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</si>
  <si>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</si>
  <si>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</si>
  <si>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</si>
  <si>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</si>
  <si>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</si>
  <si>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</si>
  <si>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</si>
  <si>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</si>
  <si>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</si>
  <si>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</si>
  <si>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</si>
  <si>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</si>
  <si>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</si>
  <si>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</si>
  <si>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</si>
  <si>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</si>
  <si>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</si>
  <si>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</si>
  <si>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</si>
  <si>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</si>
  <si>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</si>
  <si>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</si>
  <si>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</si>
  <si>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</si>
  <si>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</si>
  <si>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</si>
  <si>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</si>
  <si>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</si>
  <si>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</si>
  <si>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</si>
  <si>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</si>
  <si>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</si>
  <si>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</si>
  <si>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</si>
  <si>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</si>
  <si>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</si>
  <si>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</si>
  <si>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</si>
  <si>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</si>
  <si>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</si>
  <si>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</si>
  <si>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</si>
  <si>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</si>
  <si>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</si>
  <si>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</si>
  <si>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</si>
  <si>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</si>
  <si>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</si>
  <si>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</si>
  <si>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</si>
  <si>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</si>
  <si>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</si>
  <si>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</si>
  <si>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</si>
  <si>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</si>
  <si>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</si>
  <si>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</si>
  <si>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</si>
  <si>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</si>
  <si>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</si>
  <si>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</si>
  <si>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</si>
  <si>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</si>
  <si>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</si>
  <si>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</si>
  <si>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</si>
  <si>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</si>
  <si>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</si>
  <si>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</si>
  <si>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</si>
  <si>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</si>
  <si>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</si>
  <si>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</si>
  <si>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</si>
  <si>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</si>
  <si>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</si>
  <si>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</si>
  <si>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</si>
  <si>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</si>
  <si>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</si>
  <si>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</si>
  <si>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</si>
  <si>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</si>
  <si>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</si>
  <si>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</si>
  <si>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</si>
  <si>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</si>
  <si>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</si>
  <si>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</si>
  <si>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</si>
  <si>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</si>
  <si>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</si>
  <si>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</si>
  <si>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</si>
  <si>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</si>
  <si>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</si>
  <si>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</si>
  <si>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</si>
  <si>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</si>
  <si>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</si>
  <si>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</si>
  <si>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</si>
  <si>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</si>
  <si>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</si>
  <si>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</si>
  <si>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</si>
  <si>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</si>
  <si>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</si>
  <si>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</si>
  <si>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</si>
  <si>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</si>
  <si>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</si>
  <si>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</si>
  <si>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</si>
  <si>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</si>
  <si>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</si>
  <si>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</si>
  <si>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</si>
  <si>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</si>
  <si>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</si>
  <si>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</si>
  <si>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</si>
  <si>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</si>
  <si>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</si>
  <si>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</si>
  <si>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</si>
  <si>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</si>
  <si>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</si>
  <si>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</si>
  <si>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</si>
  <si>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</si>
  <si>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</si>
  <si>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</si>
  <si>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</si>
  <si>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</si>
  <si>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</si>
  <si>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</si>
  <si>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</si>
  <si>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</si>
  <si>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</si>
  <si>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</si>
  <si>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</si>
  <si>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</si>
  <si>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</si>
  <si>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</si>
  <si>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</si>
  <si>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</si>
  <si>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</si>
  <si>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</si>
  <si>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</si>
  <si>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</si>
  <si>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</si>
  <si>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</si>
  <si>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</si>
  <si>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</si>
  <si>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</si>
  <si>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</si>
  <si>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</si>
  <si>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</si>
  <si>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</si>
  <si>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</si>
  <si>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</si>
  <si>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</si>
  <si>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</si>
  <si>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</si>
  <si>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</si>
  <si>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</si>
  <si>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</si>
  <si>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</si>
  <si>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</si>
  <si>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</si>
  <si>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</si>
  <si>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</si>
  <si>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</si>
  <si>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</si>
  <si>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</si>
  <si>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</si>
  <si>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</si>
  <si>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</si>
  <si>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</si>
  <si>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</si>
  <si>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</si>
  <si>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</si>
  <si>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</si>
  <si>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</si>
  <si>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</si>
  <si>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</si>
  <si>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</si>
  <si>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</si>
  <si>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</si>
  <si>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</si>
  <si>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</si>
  <si>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</si>
  <si>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</si>
  <si>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</si>
  <si>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</si>
  <si>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</si>
  <si>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</si>
  <si>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</si>
  <si>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</si>
  <si>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</si>
  <si>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</si>
  <si>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</si>
  <si>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</si>
  <si>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</si>
  <si>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</si>
  <si>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</si>
  <si>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</si>
  <si>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</si>
  <si>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</si>
  <si>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</si>
  <si>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</si>
  <si>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</si>
  <si>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</si>
  <si>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</si>
  <si>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</si>
  <si>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</si>
  <si>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</si>
  <si>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</si>
  <si>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</si>
  <si>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</si>
  <si>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</si>
  <si>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</si>
  <si>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</si>
  <si>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</si>
  <si>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</si>
  <si>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</si>
  <si>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</si>
  <si>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</si>
  <si>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</si>
  <si>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</si>
  <si>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</si>
  <si>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</si>
  <si>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</si>
  <si>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</si>
  <si>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</si>
  <si>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</si>
  <si>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</si>
  <si>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</si>
  <si>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</si>
  <si>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</si>
  <si>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</si>
  <si>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</si>
  <si>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</si>
  <si>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</si>
  <si>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</si>
  <si>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</si>
  <si>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</si>
  <si>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</si>
  <si>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</si>
  <si>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</si>
  <si>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</si>
  <si>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</si>
  <si>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</si>
  <si>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</si>
  <si>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</si>
  <si>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</si>
  <si>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</si>
  <si>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</si>
  <si>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</si>
  <si>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</si>
  <si>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</si>
  <si>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</si>
  <si>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</si>
  <si>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</si>
  <si>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</si>
  <si>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</si>
  <si>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</si>
  <si>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</si>
  <si>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</si>
  <si>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</si>
  <si>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</si>
  <si>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</si>
  <si>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</si>
  <si>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</si>
  <si>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</si>
  <si>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</si>
  <si>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</si>
  <si>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</si>
  <si>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</si>
  <si>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</si>
  <si>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</si>
  <si>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</si>
  <si>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</si>
  <si>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</si>
  <si>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</si>
  <si>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</si>
  <si>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</si>
  <si>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</si>
  <si>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</si>
  <si>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</si>
  <si>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</si>
  <si>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</si>
  <si>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</si>
  <si>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</si>
  <si>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</si>
  <si>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</si>
  <si>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</si>
  <si>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</si>
  <si>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</si>
  <si>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</si>
  <si>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</si>
  <si>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</si>
  <si>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</si>
  <si>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</si>
  <si>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</si>
  <si>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</si>
  <si>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</si>
  <si>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</si>
  <si>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</si>
  <si>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</si>
  <si>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</si>
  <si>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</si>
  <si>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</si>
  <si>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</si>
  <si>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</si>
  <si>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</si>
  <si>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</si>
  <si>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</si>
  <si>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</si>
  <si>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</si>
  <si>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</si>
  <si>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</si>
  <si>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</si>
  <si>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</si>
  <si>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</si>
  <si>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</si>
  <si>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</si>
  <si>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</si>
  <si>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</si>
  <si>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</si>
  <si>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</si>
  <si>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</si>
  <si>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</si>
  <si>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</si>
  <si>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</si>
  <si>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</si>
  <si>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</si>
  <si>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</si>
  <si>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</si>
  <si>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</si>
  <si>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</si>
  <si>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</si>
  <si>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</si>
  <si>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</si>
  <si>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</si>
  <si>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</si>
  <si>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</si>
  <si>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</si>
  <si>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</si>
  <si>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</si>
  <si>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</si>
  <si>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</si>
  <si>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</si>
  <si>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</si>
  <si>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</si>
  <si>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</si>
  <si>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</si>
  <si>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</si>
  <si>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</si>
  <si>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</si>
  <si>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</si>
  <si>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</si>
  <si>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</si>
  <si>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</si>
  <si>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</si>
  <si>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</si>
  <si>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</si>
  <si>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</si>
  <si>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</si>
  <si>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</si>
  <si>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</si>
  <si>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</si>
  <si>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</si>
  <si>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</si>
  <si>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</si>
  <si>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</si>
  <si>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</si>
  <si>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</si>
  <si>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</si>
  <si>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</si>
  <si>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</si>
  <si>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</si>
  <si>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</si>
  <si>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</si>
  <si>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</si>
  <si>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</si>
  <si>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</si>
  <si>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</si>
  <si>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</si>
  <si>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</si>
  <si>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</si>
  <si>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</si>
  <si>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</si>
  <si>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</si>
  <si>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</si>
  <si>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</si>
  <si>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</si>
  <si>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</si>
  <si>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</si>
  <si>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</si>
  <si>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</si>
  <si>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</si>
  <si>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</si>
  <si>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</si>
  <si>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</si>
  <si>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</si>
  <si>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</si>
  <si>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</si>
  <si>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</si>
  <si>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</si>
  <si>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</si>
  <si>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</si>
  <si>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</si>
  <si>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</si>
  <si>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</si>
  <si>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</si>
  <si>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</si>
  <si>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</si>
  <si>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</si>
  <si>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</si>
  <si>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</si>
  <si>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</si>
  <si>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</si>
  <si>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</si>
  <si>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</si>
  <si>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</si>
  <si>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</si>
  <si>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</si>
  <si>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</si>
  <si>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</si>
  <si>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</si>
  <si>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</si>
  <si>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</si>
  <si>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</si>
  <si>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</si>
  <si>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</si>
  <si>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</si>
  <si>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</si>
  <si>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</si>
  <si>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</si>
  <si>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</si>
  <si>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</si>
  <si>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</si>
  <si>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</si>
  <si>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</si>
  <si>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</si>
  <si>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</si>
  <si>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</si>
  <si>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</si>
  <si>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</si>
  <si>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</si>
  <si>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</si>
  <si>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</si>
  <si>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</si>
  <si>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</si>
  <si>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</si>
  <si>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</si>
  <si>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</si>
  <si>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</si>
  <si>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</si>
  <si>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</si>
  <si>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</si>
  <si>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</si>
  <si>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</si>
  <si>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</si>
  <si>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</si>
  <si>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</si>
  <si>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</si>
  <si>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</si>
  <si>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</si>
  <si>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</si>
  <si>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</si>
  <si>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</si>
  <si>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</si>
  <si>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</si>
  <si>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</si>
  <si>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</si>
  <si>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</si>
  <si>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</si>
  <si>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</si>
  <si>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</si>
  <si>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</si>
  <si>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</si>
  <si>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</si>
  <si>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</si>
  <si>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</si>
  <si>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</si>
  <si>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</si>
  <si>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</si>
  <si>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</si>
  <si>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</si>
  <si>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</si>
  <si>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</si>
  <si>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</si>
  <si>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</si>
  <si>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</si>
  <si>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</si>
  <si>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</si>
  <si>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</si>
  <si>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</si>
  <si>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</si>
  <si>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</si>
  <si>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</si>
  <si>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</si>
  <si>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</si>
  <si>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</si>
  <si>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</si>
  <si>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</si>
  <si>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</si>
  <si>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</si>
  <si>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</si>
  <si>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</si>
  <si>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</si>
  <si>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</si>
  <si>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</si>
  <si>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</si>
  <si>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</si>
  <si>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</si>
  <si>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</si>
  <si>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</si>
  <si>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</si>
  <si>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</si>
  <si>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</si>
  <si>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</si>
  <si>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</si>
  <si>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</si>
  <si>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</si>
  <si>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</si>
  <si>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</si>
  <si>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</si>
  <si>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</si>
  <si>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</si>
  <si>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</si>
  <si>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</si>
  <si>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</si>
  <si>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</si>
  <si>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</si>
  <si>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</si>
  <si>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</si>
  <si>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</si>
  <si>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</si>
  <si>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</si>
  <si>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</si>
  <si>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</si>
  <si>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</si>
  <si>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</si>
  <si>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</si>
  <si>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</si>
  <si>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</si>
  <si>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</si>
  <si>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</si>
  <si>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</si>
  <si>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</si>
  <si>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</si>
  <si>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</si>
  <si>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</si>
  <si>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</si>
  <si>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</si>
  <si>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</si>
  <si>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</si>
  <si>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</si>
  <si>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</si>
  <si>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</si>
  <si>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</si>
  <si>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</si>
  <si>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</si>
  <si>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</si>
  <si>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</si>
  <si>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</si>
  <si>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</si>
  <si>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</si>
  <si>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</si>
  <si>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</si>
  <si>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</si>
  <si>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</si>
  <si>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</si>
  <si>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</si>
  <si>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</si>
  <si>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</si>
  <si>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</si>
  <si>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</si>
  <si>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</si>
  <si>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</si>
  <si>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</si>
  <si>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</si>
  <si>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</si>
  <si>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</si>
  <si>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</si>
  <si>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</si>
  <si>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</si>
  <si>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</si>
  <si>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</si>
  <si>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</si>
  <si>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</si>
  <si>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</si>
  <si>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</si>
  <si>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</si>
  <si>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</si>
  <si>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</si>
  <si>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</si>
  <si>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</si>
  <si>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</si>
  <si>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</si>
  <si>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</si>
  <si>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</si>
  <si>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</si>
  <si>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</si>
  <si>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</si>
  <si>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</si>
  <si>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</si>
  <si>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</si>
  <si>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</si>
  <si>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</si>
  <si>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</si>
  <si>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</si>
  <si>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</si>
  <si>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</si>
  <si>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</si>
  <si>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</si>
  <si>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</si>
  <si>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</si>
  <si>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</si>
  <si>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</si>
  <si>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</si>
  <si>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</si>
  <si>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</si>
  <si>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</si>
  <si>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</si>
  <si>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</si>
  <si>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</si>
  <si>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</si>
  <si>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</si>
  <si>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</si>
  <si>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</si>
  <si>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</si>
  <si>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</si>
  <si>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</si>
  <si>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</si>
  <si>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</si>
  <si>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</si>
  <si>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</si>
  <si>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</si>
  <si>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</si>
  <si>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</si>
  <si>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</si>
  <si>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</si>
  <si>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</si>
  <si>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</si>
  <si>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</si>
  <si>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</si>
  <si>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</si>
  <si>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</si>
  <si>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</si>
  <si>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</si>
  <si>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</si>
  <si>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</si>
  <si>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</si>
  <si>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</si>
  <si>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</si>
  <si>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</si>
  <si>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</si>
  <si>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</si>
  <si>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</si>
  <si>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</si>
  <si>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</si>
  <si>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</si>
  <si>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</si>
  <si>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</si>
  <si>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</si>
  <si>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</si>
  <si>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</si>
  <si>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</si>
  <si>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</si>
  <si>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</si>
  <si>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</si>
  <si>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</si>
  <si>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</si>
  <si>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</si>
  <si>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</si>
  <si>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</si>
  <si>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</si>
  <si>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</si>
  <si>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</si>
  <si>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</si>
  <si>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</si>
  <si>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</si>
  <si>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</si>
  <si>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</si>
  <si>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</si>
  <si>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</si>
  <si>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</si>
  <si>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</si>
  <si>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</si>
  <si>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</si>
  <si>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</si>
  <si>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</si>
  <si>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</si>
  <si>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</si>
  <si>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</si>
  <si>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</si>
  <si>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</si>
  <si>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</si>
  <si>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</si>
  <si>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</si>
  <si>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</si>
  <si>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</si>
  <si>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</si>
  <si>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</si>
  <si>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</si>
  <si>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</si>
  <si>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</si>
  <si>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</si>
  <si>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</si>
  <si>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</si>
  <si>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</si>
  <si>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</si>
  <si>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</si>
  <si>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</si>
  <si>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</si>
  <si>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</si>
  <si>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</si>
  <si>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</si>
  <si>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</si>
  <si>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</si>
  <si>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</si>
  <si>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</si>
  <si>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</si>
  <si>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</si>
  <si>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</si>
  <si>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</si>
  <si>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</si>
  <si>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</si>
  <si>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</si>
  <si>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</si>
  <si>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</si>
  <si>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</si>
  <si>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</si>
  <si>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</si>
  <si>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</si>
  <si>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</si>
  <si>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</si>
  <si>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</si>
  <si>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</si>
  <si>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</si>
  <si>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</si>
  <si>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</si>
  <si>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</si>
  <si>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</si>
  <si>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</si>
  <si>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</si>
  <si>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</si>
  <si>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</si>
  <si>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</si>
  <si>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</si>
  <si>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</si>
  <si>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</si>
  <si>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</si>
  <si>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</si>
  <si>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</si>
  <si>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</si>
  <si>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</si>
  <si>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</si>
  <si>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</si>
  <si>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</si>
  <si>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</si>
  <si>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</si>
  <si>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</si>
  <si>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</si>
  <si>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</si>
  <si>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</si>
  <si>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</si>
  <si>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</si>
  <si>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</si>
  <si>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</si>
  <si>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</si>
  <si>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</si>
  <si>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</si>
  <si>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</si>
  <si>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</si>
  <si>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</si>
  <si>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</si>
  <si>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</si>
  <si>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</si>
  <si>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</si>
  <si>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</si>
  <si>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</si>
  <si>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</si>
  <si>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</si>
  <si>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</si>
  <si>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</si>
  <si>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</si>
  <si>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</si>
  <si>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</si>
  <si>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</si>
  <si>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</si>
  <si>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</si>
  <si>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</si>
  <si>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</si>
  <si>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</si>
  <si>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</si>
  <si>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</si>
  <si>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</si>
  <si>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</si>
  <si>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</si>
  <si>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</si>
  <si>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</si>
  <si>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</si>
  <si>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</si>
  <si>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</si>
  <si>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</si>
  <si>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</si>
  <si>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</si>
  <si>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</si>
  <si>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</si>
  <si>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</si>
  <si>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</si>
  <si>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</si>
  <si>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</si>
  <si>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</si>
  <si>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</si>
  <si>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</si>
  <si>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</si>
  <si>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</si>
  <si>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</si>
  <si>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</si>
  <si>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</si>
  <si>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</si>
  <si>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</si>
  <si>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</si>
  <si>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</si>
  <si>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</si>
  <si>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</si>
  <si>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</si>
  <si>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</si>
  <si>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</si>
  <si>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</si>
  <si>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</si>
  <si>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</si>
  <si>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</si>
  <si>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</si>
  <si>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</si>
  <si>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</si>
  <si>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</si>
  <si>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</si>
  <si>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</si>
  <si>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</si>
  <si>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</si>
  <si>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</si>
  <si>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</si>
  <si>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</si>
  <si>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</si>
  <si>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</si>
  <si>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</si>
  <si>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</si>
  <si>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</si>
  <si>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</si>
  <si>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</si>
  <si>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</si>
  <si>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</si>
  <si>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</si>
  <si>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</si>
  <si>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</si>
  <si>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</si>
  <si>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</si>
  <si>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</si>
  <si>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</si>
  <si>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</si>
  <si>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</si>
  <si>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</si>
  <si>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</si>
  <si>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</si>
  <si>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</si>
  <si>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</si>
  <si>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</si>
  <si>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</si>
  <si>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</si>
  <si>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</si>
  <si>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</si>
  <si>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</si>
  <si>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</si>
  <si>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</si>
  <si>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</si>
  <si>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</si>
  <si>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</si>
  <si>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</si>
  <si>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</si>
  <si>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</si>
  <si>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</si>
  <si>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</si>
  <si>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</si>
  <si>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</si>
  <si>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</si>
  <si>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</si>
  <si>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</si>
  <si>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</si>
  <si>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</si>
  <si>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</si>
  <si>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</si>
  <si>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</si>
  <si>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</si>
  <si>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</si>
  <si>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</si>
  <si>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</si>
  <si>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</si>
  <si>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</si>
  <si>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</si>
  <si>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</si>
  <si>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</si>
  <si>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</si>
  <si>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</si>
  <si>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</si>
  <si>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</si>
  <si>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</si>
  <si>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</si>
  <si>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</si>
  <si>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</si>
  <si>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</si>
  <si>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</si>
  <si>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</si>
  <si>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</si>
  <si>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</si>
  <si>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</si>
  <si>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</si>
  <si>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</si>
  <si>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</si>
  <si>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</si>
  <si>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</si>
  <si>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</si>
  <si>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</si>
  <si>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</si>
  <si>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</si>
  <si>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</si>
  <si>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</si>
  <si>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</si>
  <si>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</si>
  <si>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</si>
  <si>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</si>
  <si>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</si>
  <si>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</si>
  <si>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</si>
  <si>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</si>
  <si>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</si>
  <si>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</si>
  <si>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</si>
  <si>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</si>
  <si>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</si>
  <si>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</si>
  <si>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</si>
  <si>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</si>
  <si>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</si>
  <si>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</si>
  <si>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</si>
  <si>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</si>
  <si>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</si>
  <si>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</si>
  <si>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</si>
  <si>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</si>
  <si>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</si>
  <si>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</si>
  <si>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</si>
  <si>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</si>
  <si>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</si>
  <si>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</si>
  <si>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</si>
  <si>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</si>
  <si>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</si>
  <si>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</si>
  <si>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</si>
  <si>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</si>
  <si>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</si>
  <si>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</si>
  <si>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</si>
  <si>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</si>
  <si>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</si>
  <si>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</si>
  <si>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</si>
  <si>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</si>
  <si>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</si>
  <si>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</si>
  <si>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</si>
  <si>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</si>
  <si>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</si>
  <si>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</si>
  <si>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</si>
  <si>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</si>
  <si>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</si>
  <si>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</si>
  <si>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</si>
  <si>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</si>
  <si>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</si>
  <si>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</si>
  <si>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</si>
  <si>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</si>
  <si>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</si>
  <si>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</si>
  <si>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</si>
  <si>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</si>
  <si>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</si>
  <si>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</si>
  <si>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</si>
  <si>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</si>
  <si>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</si>
  <si>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</si>
  <si>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</si>
  <si>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</si>
  <si>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</si>
  <si>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</si>
  <si>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</si>
  <si>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</si>
  <si>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</si>
  <si>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</si>
  <si>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</si>
  <si>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</si>
  <si>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</si>
  <si>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</si>
  <si>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</si>
  <si>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</si>
  <si>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</si>
  <si>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</si>
  <si>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</si>
  <si>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</si>
  <si>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</si>
  <si>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</si>
  <si>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</si>
  <si>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</si>
  <si>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</si>
  <si>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</si>
  <si>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</si>
  <si>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</si>
  <si>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</si>
  <si>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</si>
  <si>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</si>
  <si>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</si>
  <si>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</si>
  <si>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</si>
  <si>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</si>
  <si>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</si>
  <si>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</si>
  <si>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</si>
  <si>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</si>
  <si>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</si>
  <si>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</si>
  <si>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</si>
  <si>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</si>
  <si>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</si>
  <si>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</si>
  <si>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</si>
  <si>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</si>
  <si>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</si>
  <si>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</si>
  <si>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</si>
  <si>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</si>
  <si>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</si>
  <si>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</si>
  <si>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</si>
  <si>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</si>
  <si>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</si>
  <si>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</si>
  <si>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</si>
  <si>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</si>
  <si>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</si>
  <si>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</si>
  <si>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</si>
  <si>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</si>
  <si>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</si>
  <si>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</si>
  <si>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</si>
  <si>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</si>
  <si>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</si>
  <si>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</si>
  <si>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</si>
  <si>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</si>
  <si>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</si>
  <si>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</si>
  <si>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</si>
  <si>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</si>
  <si>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</si>
  <si>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</si>
  <si>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</si>
  <si>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</si>
  <si>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</si>
  <si>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</si>
  <si>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</si>
  <si>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</si>
  <si>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</si>
  <si>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</si>
  <si>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</si>
  <si>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</si>
  <si>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</si>
  <si>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</si>
  <si>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</si>
  <si>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</si>
  <si>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</si>
  <si>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</si>
  <si>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</si>
  <si>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</si>
  <si>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</si>
  <si>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</si>
  <si>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</si>
  <si>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</si>
  <si>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</si>
  <si>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</si>
  <si>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</si>
  <si>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</si>
  <si>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</si>
  <si>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</si>
  <si>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</si>
  <si>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</si>
  <si>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</si>
  <si>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</si>
  <si>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</si>
  <si>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</si>
  <si>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</si>
  <si>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</si>
  <si>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</si>
  <si>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</si>
  <si>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</si>
  <si>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</si>
  <si>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</si>
  <si>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</si>
  <si>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</si>
  <si>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</si>
  <si>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</si>
  <si>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</si>
  <si>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</si>
  <si>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</si>
  <si>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</si>
  <si>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</si>
  <si>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</si>
  <si>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</si>
  <si>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</si>
  <si>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</si>
  <si>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</si>
  <si>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</si>
  <si>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</si>
  <si>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</si>
  <si>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</si>
  <si>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</si>
  <si>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</si>
  <si>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</si>
  <si>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</si>
  <si>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</si>
  <si>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</si>
  <si>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</si>
  <si>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</si>
  <si>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</si>
  <si>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</si>
  <si>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</si>
  <si>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</si>
  <si>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</si>
  <si>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</si>
  <si>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</si>
  <si>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</si>
  <si>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</si>
  <si>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</si>
  <si>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</si>
  <si>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</si>
  <si>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</si>
  <si>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</si>
  <si>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</si>
  <si>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</si>
  <si>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</si>
  <si>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</si>
  <si>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</si>
  <si>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</si>
  <si>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</si>
  <si>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</si>
  <si>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</si>
  <si>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</si>
  <si>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</si>
  <si>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</si>
  <si>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</si>
  <si>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</si>
  <si>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</si>
  <si>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</si>
  <si>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</si>
  <si>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</si>
  <si>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</si>
  <si>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</si>
  <si>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</si>
  <si>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</si>
  <si>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</si>
  <si>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</si>
  <si>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</si>
  <si>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</si>
  <si>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</si>
  <si>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</si>
  <si>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</si>
  <si>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</si>
  <si>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</si>
  <si>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</si>
  <si>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</si>
  <si>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</si>
  <si>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</si>
  <si>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</si>
  <si>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</si>
  <si>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</si>
  <si>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</si>
  <si>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</si>
  <si>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</si>
  <si>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</si>
  <si>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</si>
  <si>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</si>
  <si>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</si>
  <si>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</si>
  <si>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</si>
  <si>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</si>
  <si>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</si>
  <si>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</si>
  <si>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</si>
  <si>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</si>
  <si>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</si>
  <si>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</si>
  <si>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</si>
  <si>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</si>
  <si>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</si>
  <si>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</si>
  <si>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</si>
  <si>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</si>
  <si>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</si>
  <si>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</si>
  <si>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</si>
  <si>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</si>
  <si>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</si>
  <si>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</si>
  <si>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</si>
  <si>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</si>
  <si>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</si>
  <si>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</si>
  <si>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</si>
  <si>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</si>
  <si>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</si>
  <si>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</si>
  <si>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</si>
  <si>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</si>
  <si>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</si>
  <si>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</si>
  <si>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</si>
  <si>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</si>
  <si>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</si>
  <si>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</si>
  <si>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</si>
  <si>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</si>
  <si>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</si>
  <si>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</si>
  <si>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</si>
  <si>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</si>
  <si>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</si>
  <si>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</si>
  <si>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</si>
  <si>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</si>
  <si>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</si>
  <si>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</si>
  <si>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</si>
  <si>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</si>
  <si>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</si>
  <si>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</si>
  <si>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</si>
  <si>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</si>
  <si>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</si>
  <si>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</si>
  <si>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</si>
  <si>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</si>
  <si>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</si>
  <si>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</si>
  <si>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</si>
  <si>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</si>
  <si>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</si>
  <si>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</si>
  <si>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</si>
  <si>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</si>
  <si>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</si>
  <si>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</si>
  <si>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</si>
  <si>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</si>
  <si>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</si>
  <si>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</si>
  <si>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</si>
  <si>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</si>
  <si>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</si>
  <si>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</si>
  <si>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</si>
  <si>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</si>
  <si>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</si>
  <si>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</si>
  <si>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</si>
  <si>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</si>
  <si>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</si>
  <si>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</si>
  <si>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</si>
  <si>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</si>
  <si>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</si>
  <si>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</si>
  <si>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</si>
  <si>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</si>
  <si>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</si>
  <si>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</si>
  <si>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</si>
  <si>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</si>
  <si>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</si>
  <si>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</si>
  <si>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</si>
  <si>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</si>
  <si>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</si>
  <si>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</si>
  <si>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</si>
  <si>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</si>
  <si>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</si>
  <si>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</si>
  <si>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</si>
  <si>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</si>
  <si>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</si>
  <si>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</si>
  <si>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</si>
  <si>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</si>
  <si>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</si>
  <si>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</si>
  <si>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</si>
  <si>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</si>
  <si>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</si>
  <si>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</si>
  <si>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</si>
  <si>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</si>
  <si>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</si>
  <si>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</si>
  <si>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</si>
  <si>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</si>
  <si>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</si>
  <si>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</si>
  <si>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</si>
  <si>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</si>
  <si>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</si>
  <si>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</si>
  <si>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</si>
  <si>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</si>
  <si>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</si>
  <si>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</si>
  <si>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</si>
  <si>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</si>
  <si>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</si>
  <si>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</si>
  <si>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</si>
  <si>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</si>
  <si>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</si>
  <si>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</si>
  <si>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</si>
  <si>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</si>
  <si>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</si>
  <si>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</si>
  <si>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</si>
  <si>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</si>
  <si>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</si>
  <si>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</si>
  <si>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</si>
  <si>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</si>
  <si>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</si>
  <si>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</si>
  <si>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</si>
  <si>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</si>
  <si>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</si>
  <si>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</si>
  <si>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</si>
  <si>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</si>
  <si>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</si>
  <si>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</si>
  <si>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</si>
  <si>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</si>
  <si>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</si>
  <si>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</si>
  <si>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</si>
  <si>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</si>
  <si>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</si>
  <si>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</si>
  <si>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</si>
  <si>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</si>
  <si>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</si>
  <si>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</si>
  <si>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</si>
  <si>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</si>
  <si>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</si>
  <si>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</si>
  <si>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</si>
  <si>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</si>
  <si>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</si>
  <si>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</si>
  <si>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</si>
  <si>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</si>
  <si>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</si>
  <si>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</si>
  <si>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</si>
  <si>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</si>
  <si>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</si>
  <si>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</si>
  <si>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</si>
  <si>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</si>
  <si>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</si>
  <si>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</si>
  <si>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</si>
  <si>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</si>
  <si>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</si>
  <si>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</si>
  <si>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</si>
  <si>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</si>
  <si>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</si>
  <si>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</si>
  <si>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</si>
  <si>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</si>
  <si>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</si>
  <si>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</si>
  <si>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</si>
  <si>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</si>
  <si>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</si>
  <si>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</si>
  <si>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</si>
  <si>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</si>
  <si>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</si>
  <si>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</si>
  <si>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</si>
  <si>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</si>
  <si>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</si>
  <si>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</si>
  <si>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</si>
  <si>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</si>
  <si>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</si>
  <si>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</si>
  <si>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</si>
  <si>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</si>
  <si>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</si>
  <si>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</si>
  <si>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</si>
  <si>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</si>
  <si>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</si>
  <si>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</si>
  <si>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</si>
  <si>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</si>
  <si>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</si>
  <si>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</si>
  <si>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</si>
  <si>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</si>
  <si>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</si>
  <si>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</si>
  <si>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</si>
  <si>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</si>
  <si>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</si>
  <si>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</si>
  <si>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</si>
  <si>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</si>
  <si>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</si>
  <si>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</si>
  <si>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</si>
  <si>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</si>
  <si>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</si>
  <si>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</si>
  <si>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</si>
  <si>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</si>
  <si>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</si>
  <si>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</si>
  <si>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</si>
  <si>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</si>
  <si>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</si>
  <si>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</si>
  <si>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</si>
  <si>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</si>
  <si>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</si>
  <si>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</si>
  <si>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</si>
  <si>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</si>
  <si>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</si>
  <si>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</si>
  <si>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</si>
  <si>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</si>
  <si>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</si>
  <si>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</si>
  <si>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</si>
  <si>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</si>
  <si>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</si>
  <si>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</si>
  <si>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</si>
  <si>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</si>
  <si>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</si>
  <si>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</si>
  <si>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</si>
  <si>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</si>
  <si>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</si>
  <si>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</si>
  <si>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</si>
  <si>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</si>
  <si>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</si>
  <si>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</si>
  <si>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</si>
  <si>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</si>
  <si>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</si>
  <si>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</si>
  <si>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</si>
  <si>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</si>
  <si>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</si>
  <si>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</si>
  <si>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</si>
  <si>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</si>
  <si>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</si>
  <si>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</si>
  <si>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</si>
  <si>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</si>
  <si>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</si>
  <si>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</si>
  <si>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</si>
  <si>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</si>
  <si>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</si>
  <si>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</si>
  <si>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</si>
  <si>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</si>
  <si>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</si>
  <si>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</si>
  <si>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</si>
  <si>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</si>
  <si>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</si>
  <si>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</si>
  <si>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</si>
  <si>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</si>
  <si>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</si>
  <si>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</si>
  <si>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</si>
  <si>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</si>
  <si>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</si>
  <si>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</si>
  <si>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</si>
  <si>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</si>
  <si>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</si>
  <si>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</si>
  <si>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</si>
  <si>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</si>
  <si>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</si>
  <si>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</si>
  <si>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</si>
  <si>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</si>
  <si>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</si>
  <si>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</si>
  <si>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</si>
  <si>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</si>
  <si>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</si>
  <si>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</si>
  <si>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</si>
  <si>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</si>
  <si>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</si>
  <si>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</si>
  <si>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</si>
  <si>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</si>
  <si>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</si>
  <si>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</si>
  <si>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</si>
  <si>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</si>
  <si>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</si>
  <si>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</si>
  <si>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</si>
  <si>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</si>
  <si>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</si>
  <si>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</si>
  <si>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</si>
  <si>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</si>
  <si>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</si>
  <si>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</si>
  <si>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</si>
  <si>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</si>
  <si>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</si>
  <si>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</si>
  <si>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</si>
  <si>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</si>
  <si>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</si>
  <si>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</si>
  <si>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</si>
  <si>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</si>
  <si>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</si>
  <si>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</si>
  <si>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</si>
  <si>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</si>
  <si>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</si>
  <si>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</si>
  <si>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</si>
  <si>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</si>
  <si>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</si>
  <si>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</si>
  <si>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</si>
  <si>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</si>
  <si>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</si>
  <si>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</si>
  <si>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</si>
  <si>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</si>
  <si>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</si>
  <si>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</si>
  <si>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</si>
  <si>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</si>
  <si>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</si>
  <si>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</si>
  <si>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</si>
  <si>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</si>
  <si>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</si>
  <si>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</si>
  <si>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</si>
  <si>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</si>
  <si>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</si>
  <si>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</si>
  <si>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</si>
  <si>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</si>
  <si>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</si>
  <si>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</si>
  <si>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</si>
  <si>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</si>
  <si>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</si>
  <si>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</si>
  <si>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</si>
  <si>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</si>
  <si>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</si>
  <si>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</si>
  <si>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</si>
  <si>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</si>
  <si>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</si>
  <si>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</si>
  <si>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</si>
  <si>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</si>
  <si>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</si>
  <si>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</si>
  <si>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</si>
  <si>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</si>
  <si>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</si>
  <si>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</si>
  <si>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</si>
  <si>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</si>
  <si>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</si>
  <si>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</si>
  <si>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</si>
  <si>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</si>
  <si>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</si>
  <si>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</si>
  <si>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</si>
  <si>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</si>
  <si>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</si>
  <si>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</si>
  <si>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</si>
  <si>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</si>
  <si>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</si>
  <si>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</si>
  <si>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</si>
  <si>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</si>
  <si>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</si>
  <si>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</si>
  <si>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</si>
  <si>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</si>
  <si>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</si>
  <si>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</si>
  <si>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</si>
  <si>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</si>
  <si>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</si>
  <si>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</si>
  <si>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</si>
  <si>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</si>
  <si>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</si>
  <si>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</si>
  <si>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</si>
  <si>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</si>
  <si>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</si>
  <si>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</si>
  <si>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</si>
  <si>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</si>
  <si>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</si>
  <si>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</si>
  <si>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</si>
  <si>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</si>
  <si>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</si>
  <si>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</si>
  <si>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</si>
  <si>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</si>
  <si>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</si>
  <si>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</si>
  <si>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</si>
  <si>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</si>
  <si>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</si>
  <si>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</si>
  <si>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</si>
  <si>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</si>
  <si>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</si>
  <si>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</si>
  <si>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</si>
  <si>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</si>
  <si>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</si>
  <si>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</si>
  <si>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</si>
  <si>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</si>
  <si>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</si>
  <si>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</si>
  <si>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</si>
  <si>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</si>
  <si>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</si>
  <si>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</si>
  <si>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</si>
  <si>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</si>
  <si>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</si>
  <si>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</si>
  <si>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</si>
  <si>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</si>
  <si>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</si>
  <si>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</si>
  <si>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</si>
  <si>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</si>
  <si>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</si>
  <si>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</si>
  <si>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</si>
  <si>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</si>
  <si>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</si>
  <si>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</si>
  <si>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</si>
  <si>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</si>
  <si>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</si>
  <si>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</si>
  <si>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</si>
  <si>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</si>
  <si>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</si>
  <si>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</si>
  <si>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</si>
  <si>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</si>
  <si>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</si>
  <si>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</si>
  <si>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</si>
  <si>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</si>
  <si>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</si>
  <si>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</si>
  <si>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</si>
  <si>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</si>
  <si>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</si>
  <si>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</si>
  <si>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</si>
  <si>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</si>
  <si>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</si>
  <si>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</si>
  <si>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</si>
  <si>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</si>
  <si>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</si>
  <si>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</si>
  <si>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</si>
  <si>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</si>
  <si>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</si>
  <si>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</si>
  <si>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</si>
  <si>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</si>
  <si>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</si>
  <si>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</si>
  <si>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</si>
  <si>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</si>
  <si>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</si>
  <si>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</si>
  <si>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</si>
  <si>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</si>
  <si>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</si>
  <si>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</si>
  <si>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</si>
  <si>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</si>
  <si>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</si>
  <si>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</si>
  <si>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</si>
  <si>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</si>
  <si>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</si>
  <si>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</si>
  <si>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</si>
  <si>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</si>
  <si>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</si>
  <si>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</si>
  <si>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</si>
  <si>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</si>
  <si>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</si>
  <si>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</si>
  <si>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</si>
  <si>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</si>
  <si>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</si>
  <si>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</si>
  <si>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</si>
  <si>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</si>
  <si>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</si>
  <si>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</si>
  <si>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</si>
  <si>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</si>
  <si>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</si>
  <si>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</si>
  <si>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</si>
  <si>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</si>
  <si>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</si>
  <si>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</si>
  <si>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</si>
  <si>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</si>
  <si>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</si>
  <si>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</si>
  <si>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</si>
  <si>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</si>
  <si>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</si>
  <si>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</si>
  <si>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</si>
  <si>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</si>
  <si>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</si>
  <si>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</si>
  <si>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</si>
  <si>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</si>
  <si>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</si>
  <si>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</si>
  <si>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</si>
  <si>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</si>
  <si>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</si>
  <si>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</si>
  <si>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</si>
  <si>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</si>
  <si>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</si>
  <si>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</si>
  <si>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</si>
  <si>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</si>
  <si>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</si>
  <si>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</si>
  <si>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</si>
  <si>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</si>
  <si>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</si>
  <si>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</si>
  <si>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</si>
  <si>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</si>
  <si>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</si>
  <si>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</si>
  <si>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</si>
  <si>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</si>
  <si>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</si>
  <si>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</si>
  <si>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</si>
  <si>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</si>
  <si>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</si>
  <si>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</si>
  <si>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</si>
  <si>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</si>
  <si>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</si>
  <si>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</si>
  <si>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</si>
  <si>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</si>
  <si>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</si>
  <si>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</si>
  <si>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</si>
  <si>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</si>
  <si>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</si>
  <si>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</si>
  <si>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</si>
  <si>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</si>
  <si>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</si>
  <si>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</si>
  <si>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</si>
  <si>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</si>
  <si>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</si>
  <si>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</si>
  <si>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</si>
  <si>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</si>
  <si>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</si>
  <si>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</si>
  <si>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</si>
  <si>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</si>
  <si>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</si>
  <si>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</si>
  <si>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</si>
  <si>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</si>
  <si>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</si>
  <si>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</si>
  <si>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</si>
  <si>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</si>
  <si>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</si>
  <si>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</si>
  <si>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</si>
  <si>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</si>
  <si>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</si>
  <si>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</si>
  <si>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</si>
  <si>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</si>
  <si>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</si>
  <si>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</si>
  <si>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</si>
  <si>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</si>
  <si>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</si>
  <si>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</si>
  <si>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</si>
  <si>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</si>
  <si>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</si>
  <si>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</si>
  <si>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</si>
  <si>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</si>
  <si>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</si>
  <si>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</si>
  <si>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</si>
  <si>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</si>
  <si>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</si>
  <si>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</si>
  <si>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</si>
  <si>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</si>
  <si>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</si>
  <si>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</si>
  <si>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</si>
  <si>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</si>
  <si>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</si>
  <si>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</si>
  <si>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</si>
  <si>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</si>
  <si>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</si>
  <si>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</si>
  <si>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</si>
  <si>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</si>
  <si>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</si>
  <si>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</si>
  <si>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</si>
  <si>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</si>
  <si>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</si>
  <si>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</si>
  <si>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</si>
  <si>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</si>
  <si>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</si>
  <si>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</si>
  <si>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</si>
  <si>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</si>
  <si>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</si>
  <si>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</si>
  <si>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</si>
  <si>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</si>
  <si>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</si>
  <si>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</si>
  <si>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</si>
  <si>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</si>
  <si>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</si>
  <si>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</si>
  <si>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</si>
  <si>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</si>
  <si>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</si>
  <si>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</si>
  <si>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</si>
  <si>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</si>
  <si>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</si>
  <si>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</si>
  <si>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</si>
  <si>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</si>
  <si>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</si>
  <si>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</si>
  <si>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</si>
  <si>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</si>
  <si>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</si>
  <si>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</si>
  <si>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</si>
  <si>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</si>
  <si>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</si>
  <si>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</si>
  <si>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</si>
  <si>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</si>
  <si>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</si>
  <si>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</si>
  <si>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</si>
  <si>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</si>
  <si>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</si>
  <si>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</si>
  <si>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</si>
  <si>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</si>
  <si>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</si>
  <si>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</si>
  <si>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</si>
  <si>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</si>
  <si>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</si>
  <si>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</si>
  <si>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</si>
  <si>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</si>
  <si>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</si>
  <si>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</si>
  <si>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</si>
  <si>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</si>
  <si>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</si>
  <si>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</si>
  <si>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</si>
  <si>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</si>
  <si>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</si>
  <si>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</si>
  <si>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</si>
  <si>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</si>
  <si>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</si>
  <si>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</si>
  <si>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</si>
  <si>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</si>
  <si>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</si>
  <si>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</si>
  <si>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</si>
  <si>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</si>
  <si>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</si>
  <si>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</si>
  <si>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</si>
  <si>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</si>
  <si>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</si>
  <si>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</si>
  <si>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</si>
  <si>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</si>
  <si>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</si>
  <si>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</si>
  <si>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</si>
  <si>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</si>
  <si>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</si>
  <si>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</si>
  <si>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</si>
  <si>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</si>
  <si>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</si>
  <si>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</si>
  <si>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</si>
  <si>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</si>
  <si>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</si>
  <si>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</si>
  <si>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</si>
  <si>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</si>
  <si>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</si>
  <si>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</si>
  <si>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</si>
  <si>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</si>
  <si>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</si>
  <si>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</si>
  <si>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</si>
  <si>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</si>
  <si>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</si>
  <si>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</si>
  <si>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</si>
  <si>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</si>
  <si>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</si>
  <si>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</si>
  <si>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</si>
  <si>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</si>
  <si>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</si>
  <si>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</si>
  <si>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</si>
  <si>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</si>
  <si>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</si>
  <si>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</si>
  <si>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</si>
  <si>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</si>
  <si>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</si>
  <si>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</si>
  <si>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</si>
  <si>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</si>
  <si>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</si>
  <si>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</si>
  <si>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</si>
  <si>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</si>
  <si>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</si>
  <si>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</si>
  <si>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</si>
  <si>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</si>
  <si>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</si>
  <si>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</si>
  <si>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</si>
  <si>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</si>
  <si>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</si>
  <si>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</si>
  <si>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</si>
  <si>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</si>
  <si>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</si>
  <si>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</si>
  <si>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</si>
  <si>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</si>
  <si>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</si>
  <si>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</si>
  <si>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</si>
  <si>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</si>
  <si>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</si>
  <si>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</si>
  <si>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</si>
  <si>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</si>
  <si>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</si>
  <si>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</si>
  <si>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</si>
  <si>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</si>
  <si>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</si>
  <si>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</si>
  <si>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</si>
  <si>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</si>
  <si>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</si>
  <si>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</si>
  <si>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</si>
  <si>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</si>
  <si>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</si>
  <si>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</si>
  <si>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</si>
  <si>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</si>
  <si>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</si>
  <si>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</si>
  <si>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</si>
  <si>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</si>
  <si>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</si>
  <si>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</si>
  <si>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</si>
  <si>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</si>
  <si>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</si>
  <si>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</si>
  <si>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</si>
  <si>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</si>
  <si>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</si>
  <si>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</si>
  <si>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</si>
  <si>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</si>
  <si>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</si>
  <si>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</si>
  <si>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</si>
  <si>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</si>
  <si>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</si>
  <si>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</si>
  <si>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</si>
  <si>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</si>
  <si>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</si>
  <si>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</si>
  <si>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</si>
  <si>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</si>
  <si>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</si>
  <si>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</si>
  <si>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</si>
  <si>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</si>
  <si>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</si>
  <si>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</si>
  <si>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</si>
  <si>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</si>
  <si>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</si>
  <si>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</si>
  <si>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</si>
  <si>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</si>
  <si>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</si>
  <si>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</si>
  <si>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</si>
  <si>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</si>
  <si>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</si>
  <si>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</si>
  <si>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</si>
  <si>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</si>
  <si>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</si>
  <si>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</si>
  <si>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</si>
  <si>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</si>
  <si>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</si>
  <si>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</si>
  <si>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</si>
  <si>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</si>
  <si>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</si>
  <si>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</si>
  <si>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</si>
  <si>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</si>
  <si>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</si>
  <si>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</si>
  <si>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</si>
  <si>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</si>
  <si>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</si>
  <si>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</si>
  <si>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</si>
  <si>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</si>
  <si>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</si>
  <si>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</si>
  <si>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</si>
  <si>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</si>
  <si>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</si>
  <si>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</si>
  <si>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</si>
  <si>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</si>
  <si>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</si>
  <si>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</si>
  <si>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</si>
  <si>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</si>
  <si>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</si>
  <si>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</si>
  <si>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</si>
  <si>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</si>
  <si>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</si>
  <si>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</si>
  <si>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</si>
  <si>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</si>
  <si>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</si>
  <si>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</si>
  <si>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</si>
  <si>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</si>
  <si>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</si>
  <si>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</si>
  <si>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</si>
  <si>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</si>
  <si>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</si>
  <si>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</si>
  <si>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</si>
  <si>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</si>
  <si>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</si>
  <si>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</si>
  <si>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</si>
  <si>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</si>
  <si>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</si>
  <si>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</si>
  <si>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</si>
  <si>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</si>
  <si>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</si>
  <si>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</si>
  <si>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</si>
  <si>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</si>
  <si>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</si>
  <si>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</si>
  <si>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</si>
  <si>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</si>
  <si>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</si>
  <si>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</si>
  <si>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</si>
  <si>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</si>
  <si>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</si>
  <si>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</si>
  <si>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</si>
  <si>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</si>
  <si>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</si>
  <si>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</si>
  <si>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</si>
  <si>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</si>
  <si>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</si>
  <si>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</si>
  <si>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</si>
  <si>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</si>
  <si>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</si>
  <si>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</si>
  <si>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</si>
  <si>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</si>
  <si>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</si>
  <si>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</si>
  <si>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</si>
  <si>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</si>
  <si>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</si>
  <si>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</si>
  <si>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</si>
  <si>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</si>
  <si>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</si>
  <si>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</si>
  <si>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</si>
  <si>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</si>
  <si>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</si>
  <si>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</si>
  <si>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</si>
  <si>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</si>
  <si>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</si>
  <si>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</si>
  <si>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</si>
  <si>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</si>
  <si>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</si>
  <si>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</si>
  <si>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</si>
  <si>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</si>
  <si>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</si>
  <si>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</si>
  <si>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</si>
  <si>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</si>
  <si>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</si>
  <si>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</si>
  <si>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</si>
  <si>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</si>
  <si>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</si>
  <si>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</si>
  <si>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</si>
  <si>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</si>
  <si>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</si>
  <si>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</si>
  <si>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</si>
  <si>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</si>
  <si>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</si>
  <si>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</si>
  <si>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</si>
  <si>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</si>
  <si>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</si>
  <si>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</si>
  <si>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</si>
  <si>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</si>
  <si>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</si>
  <si>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</si>
  <si>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</si>
  <si>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</si>
  <si>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</si>
  <si>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</si>
  <si>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</si>
  <si>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</si>
  <si>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</si>
  <si>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</si>
  <si>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</si>
  <si>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</si>
  <si>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</si>
  <si>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</si>
  <si>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</si>
  <si>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</si>
  <si>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</si>
  <si>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</si>
  <si>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</si>
  <si>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</si>
  <si>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</si>
  <si>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</si>
  <si>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</si>
  <si>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</si>
  <si>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</si>
  <si>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</si>
  <si>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</si>
  <si>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</si>
  <si>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</si>
  <si>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</si>
  <si>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</si>
  <si>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</si>
  <si>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</si>
  <si>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</si>
  <si>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</si>
  <si>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</si>
  <si>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</si>
  <si>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</si>
  <si>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</si>
  <si>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</si>
  <si>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</si>
  <si>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</si>
  <si>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</si>
  <si>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</si>
  <si>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</si>
  <si>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</si>
  <si>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</si>
  <si>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</si>
  <si>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</si>
  <si>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</si>
  <si>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</si>
  <si>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</si>
  <si>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</si>
  <si>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</si>
  <si>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</si>
  <si>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</si>
  <si>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</si>
  <si>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</si>
  <si>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</si>
  <si>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</si>
  <si>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</si>
  <si>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</si>
  <si>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</si>
  <si>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</si>
  <si>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</si>
  <si>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</si>
  <si>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</si>
  <si>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</si>
  <si>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</si>
  <si>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</si>
  <si>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</si>
  <si>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</si>
  <si>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</si>
  <si>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</si>
  <si>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</si>
  <si>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</si>
  <si>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</si>
  <si>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</si>
  <si>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</si>
  <si>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</si>
  <si>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</si>
  <si>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</si>
  <si>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</si>
  <si>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</si>
  <si>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</si>
  <si>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</si>
  <si>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</si>
  <si>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</si>
  <si>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</si>
  <si>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</si>
  <si>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</si>
  <si>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</si>
  <si>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</si>
  <si>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</si>
  <si>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</si>
  <si>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</si>
  <si>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</si>
  <si>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</si>
  <si>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</si>
  <si>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</si>
  <si>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</si>
  <si>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</si>
  <si>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</si>
  <si>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</si>
  <si>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</si>
  <si>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</si>
  <si>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</si>
  <si>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</si>
  <si>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</si>
  <si>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</si>
  <si>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</si>
  <si>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</si>
  <si>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</si>
  <si>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</si>
  <si>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</si>
  <si>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</si>
  <si>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</si>
  <si>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</si>
  <si>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</si>
  <si>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</si>
  <si>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</si>
  <si>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</si>
  <si>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</si>
  <si>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</si>
  <si>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</si>
  <si>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</si>
  <si>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</si>
  <si>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</si>
  <si>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</si>
  <si>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</si>
  <si>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</si>
  <si>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</si>
  <si>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</si>
  <si>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</si>
  <si>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</si>
  <si>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</si>
  <si>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</si>
  <si>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</si>
  <si>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</si>
  <si>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</si>
  <si>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</si>
  <si>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</si>
  <si>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</si>
  <si>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</si>
  <si>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</si>
  <si>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</si>
  <si>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</si>
  <si>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</si>
  <si>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</si>
  <si>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</si>
  <si>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</si>
  <si>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</si>
  <si>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</si>
  <si>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</si>
  <si>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</si>
  <si>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</si>
  <si>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</si>
  <si>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</si>
  <si>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</si>
  <si>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</si>
  <si>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</si>
  <si>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</si>
  <si>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</si>
  <si>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</si>
  <si>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</si>
  <si>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</si>
  <si>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</si>
  <si>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</si>
  <si>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</si>
  <si>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</si>
  <si>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</si>
  <si>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</si>
  <si>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</si>
  <si>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</si>
  <si>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</si>
  <si>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</si>
  <si>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</si>
  <si>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</si>
  <si>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</si>
  <si>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</si>
  <si>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</si>
  <si>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</si>
  <si>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</si>
  <si>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</si>
  <si>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</si>
  <si>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</si>
  <si>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</si>
  <si>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</si>
  <si>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</si>
  <si>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</si>
  <si>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</si>
  <si>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</si>
  <si>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</si>
  <si>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</si>
  <si>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</si>
  <si>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</si>
  <si>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</si>
  <si>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</si>
  <si>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</si>
  <si>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</si>
  <si>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</si>
  <si>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</si>
  <si>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</si>
  <si>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</si>
  <si>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</si>
  <si>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</si>
  <si>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</si>
  <si>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</si>
  <si>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</si>
  <si>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</si>
  <si>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</si>
  <si>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</si>
  <si>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</si>
  <si>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</si>
  <si>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</si>
  <si>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</si>
  <si>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</si>
  <si>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</si>
  <si>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</si>
  <si>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</si>
  <si>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</si>
  <si>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</si>
  <si>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</si>
  <si>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</si>
  <si>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</si>
  <si>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</si>
  <si>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</si>
  <si>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</si>
  <si>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</si>
  <si>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</si>
  <si>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</si>
  <si>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</si>
  <si>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</si>
  <si>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</si>
  <si>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</si>
  <si>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</si>
  <si>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</si>
  <si>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</si>
  <si>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</si>
  <si>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</si>
  <si>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</si>
  <si>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</si>
  <si>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</si>
  <si>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</si>
  <si>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</si>
  <si>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</si>
  <si>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</si>
  <si>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</si>
  <si>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</si>
  <si>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</si>
  <si>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</si>
  <si>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</si>
  <si>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</si>
  <si>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</si>
  <si>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</si>
  <si>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</si>
  <si>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</si>
  <si>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</si>
  <si>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</si>
  <si>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</si>
  <si>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</si>
  <si>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</si>
  <si>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</si>
  <si>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</si>
  <si>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</si>
  <si>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</si>
  <si>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</si>
  <si>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</si>
  <si>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</si>
  <si>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</si>
  <si>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</si>
  <si>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</si>
  <si>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</si>
  <si>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</si>
  <si>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</si>
  <si>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</si>
  <si>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</si>
  <si>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</si>
  <si>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</si>
  <si>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</si>
  <si>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</si>
  <si>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</si>
  <si>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</si>
  <si>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</si>
  <si>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</si>
  <si>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</si>
  <si>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</si>
  <si>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</si>
  <si>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</si>
  <si>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</si>
  <si>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</si>
  <si>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</si>
  <si>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</si>
  <si>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</si>
  <si>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</si>
  <si>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</si>
  <si>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</si>
  <si>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</si>
  <si>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</si>
  <si>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</si>
  <si>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</si>
  <si>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</si>
  <si>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</si>
  <si>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</si>
  <si>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</si>
  <si>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</si>
  <si>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</si>
  <si>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</si>
  <si>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</si>
  <si>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</si>
  <si>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</si>
  <si>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</si>
  <si>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</si>
  <si>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</si>
  <si>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</si>
  <si>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</si>
  <si>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</si>
  <si>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</si>
  <si>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</si>
  <si>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</si>
  <si>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</si>
  <si>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</si>
  <si>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</si>
  <si>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</si>
  <si>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</si>
  <si>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</si>
  <si>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</si>
  <si>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</si>
  <si>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</si>
  <si>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</si>
  <si>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</si>
  <si>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</si>
  <si>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</si>
  <si>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</si>
  <si>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</si>
  <si>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</si>
  <si>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</si>
  <si>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</si>
  <si>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</si>
  <si>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</si>
  <si>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</si>
  <si>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</si>
  <si>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</si>
  <si>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</si>
  <si>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</si>
  <si>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</si>
  <si>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</si>
  <si>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</si>
  <si>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</si>
  <si>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</si>
  <si>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</si>
  <si>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</si>
  <si>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</si>
  <si>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</si>
  <si>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</si>
  <si>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</si>
  <si>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</si>
  <si>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</si>
  <si>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</si>
  <si>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</si>
  <si>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</si>
  <si>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</si>
  <si>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</si>
  <si>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</si>
  <si>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</si>
  <si>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</si>
  <si>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</si>
  <si>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</si>
  <si>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</si>
  <si>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</si>
  <si>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</si>
  <si>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</si>
  <si>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</si>
  <si>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</si>
  <si>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</si>
  <si>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</si>
  <si>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</si>
  <si>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</si>
  <si>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</si>
  <si>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</si>
  <si>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</si>
  <si>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</si>
  <si>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</si>
  <si>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</si>
  <si>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</si>
  <si>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</si>
  <si>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</si>
  <si>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</si>
  <si>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</si>
  <si>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</si>
  <si>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</si>
  <si>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</si>
  <si>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</si>
  <si>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</si>
  <si>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</si>
  <si>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</si>
  <si>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</si>
  <si>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</si>
  <si>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</si>
  <si>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</si>
  <si>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</si>
  <si>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</si>
  <si>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</si>
  <si>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</si>
  <si>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</si>
  <si>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</si>
  <si>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</si>
  <si>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</si>
  <si>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</si>
  <si>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</si>
  <si>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</si>
  <si>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</si>
  <si>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</si>
  <si>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</si>
  <si>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</si>
  <si>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</si>
  <si>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</si>
  <si>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</si>
  <si>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</si>
  <si>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</si>
  <si>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</si>
  <si>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</si>
  <si>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</si>
  <si>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</si>
  <si>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</si>
  <si>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</si>
  <si>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</si>
  <si>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</si>
  <si>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</si>
  <si>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</si>
  <si>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</si>
  <si>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</si>
  <si>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</si>
  <si>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</si>
  <si>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</si>
  <si>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</si>
  <si>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</si>
  <si>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</si>
  <si>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</si>
  <si>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</si>
  <si>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</si>
  <si>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</si>
  <si>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</si>
  <si>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</si>
  <si>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</si>
  <si>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</si>
  <si>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</si>
  <si>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</si>
  <si>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</si>
  <si>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</si>
  <si>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</si>
  <si>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</si>
  <si>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</si>
  <si>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</si>
  <si>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</si>
  <si>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</si>
  <si>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</si>
  <si>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</si>
  <si>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</si>
  <si>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</si>
  <si>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</si>
  <si>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</si>
  <si>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</si>
  <si>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</si>
  <si>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</si>
  <si>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</si>
  <si>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</si>
  <si>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</si>
  <si>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</si>
  <si>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</si>
  <si>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</si>
  <si>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</si>
  <si>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</si>
  <si>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</si>
  <si>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</si>
  <si>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</si>
  <si>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</si>
  <si>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</si>
  <si>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</si>
  <si>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</si>
  <si>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</si>
  <si>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</si>
  <si>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</si>
  <si>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</si>
  <si>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</si>
  <si>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</si>
  <si>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</si>
  <si>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</si>
  <si>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</si>
  <si>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</si>
  <si>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</si>
  <si>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</si>
  <si>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</si>
  <si>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</si>
  <si>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</si>
  <si>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</si>
  <si>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</si>
  <si>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</si>
  <si>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</si>
  <si>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</si>
  <si>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</si>
  <si>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</si>
  <si>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</si>
  <si>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</si>
  <si>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</si>
  <si>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</si>
  <si>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</si>
  <si>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</si>
  <si>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</si>
  <si>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</si>
  <si>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</si>
  <si>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</si>
  <si>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</si>
  <si>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</si>
  <si>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</si>
  <si>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</si>
  <si>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</si>
  <si>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</si>
  <si>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</si>
  <si>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</si>
  <si>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</si>
  <si>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</si>
  <si>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</si>
  <si>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</si>
  <si>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</si>
  <si>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</si>
  <si>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</si>
  <si>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</si>
  <si>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</si>
  <si>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</si>
  <si>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</si>
  <si>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</si>
  <si>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</si>
  <si>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</si>
  <si>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</si>
  <si>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</si>
  <si>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</si>
  <si>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</si>
  <si>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</si>
  <si>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</si>
  <si>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</si>
  <si>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</si>
  <si>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</si>
  <si>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</si>
  <si>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</si>
  <si>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</si>
  <si>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</si>
  <si>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</si>
  <si>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</si>
  <si>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</si>
  <si>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</si>
  <si>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</si>
  <si>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</si>
  <si>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</si>
  <si>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</si>
  <si>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</si>
  <si>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</si>
  <si>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</si>
  <si>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</si>
  <si>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</si>
  <si>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</si>
  <si>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</si>
  <si>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</si>
  <si>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</si>
  <si>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</si>
  <si>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</si>
  <si>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</si>
  <si>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</si>
  <si>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</si>
  <si>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</si>
  <si>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</si>
  <si>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</si>
  <si>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</si>
  <si>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</si>
  <si>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</si>
  <si>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</si>
  <si>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</si>
  <si>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</si>
  <si>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</si>
  <si>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</si>
  <si>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</si>
  <si>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</si>
  <si>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</si>
  <si>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</si>
  <si>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</si>
  <si>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</si>
  <si>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</si>
  <si>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</si>
  <si>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</si>
  <si>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</si>
  <si>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</si>
  <si>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</si>
  <si>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</si>
  <si>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</si>
  <si>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</si>
  <si>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</si>
  <si>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</si>
  <si>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</si>
  <si>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</si>
  <si>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</si>
  <si>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</si>
  <si>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</si>
  <si>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</si>
  <si>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</si>
  <si>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</si>
  <si>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</si>
  <si>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</si>
  <si>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</si>
  <si>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</si>
  <si>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</si>
  <si>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</si>
  <si>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</si>
  <si>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</si>
  <si>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</si>
  <si>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</si>
  <si>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</si>
  <si>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</si>
  <si>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</si>
  <si>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</si>
  <si>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</si>
  <si>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</si>
  <si>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</si>
  <si>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</si>
  <si>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</si>
  <si>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</si>
  <si>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</si>
  <si>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</si>
  <si>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</si>
  <si>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</si>
  <si>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</si>
  <si>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</si>
  <si>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</si>
  <si>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</si>
  <si>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</si>
  <si>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</si>
  <si>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</si>
  <si>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</si>
  <si>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</si>
  <si>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</si>
  <si>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</si>
  <si>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</si>
  <si>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</si>
  <si>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</si>
  <si>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</si>
  <si>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</si>
  <si>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</si>
  <si>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</si>
  <si>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</si>
  <si>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</si>
  <si>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</si>
  <si>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</si>
  <si>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</si>
  <si>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</si>
  <si>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</si>
  <si>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</si>
  <si>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</si>
  <si>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</si>
  <si>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</si>
  <si>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</si>
  <si>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</si>
  <si>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</si>
  <si>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</si>
  <si>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</si>
  <si>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</si>
  <si>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</si>
  <si>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</si>
  <si>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</si>
  <si>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</si>
  <si>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</si>
  <si>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</si>
  <si>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</si>
  <si>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</si>
  <si>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</si>
  <si>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</si>
  <si>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</si>
  <si>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</si>
  <si>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</si>
  <si>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</si>
  <si>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</si>
  <si>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</si>
  <si>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</si>
  <si>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</si>
  <si>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</si>
  <si>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</si>
  <si>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</si>
  <si>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</si>
  <si>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</si>
  <si>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</si>
  <si>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</si>
  <si>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</si>
  <si>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</si>
  <si>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</si>
  <si>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</si>
  <si>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</si>
  <si>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</si>
  <si>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</si>
  <si>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</si>
  <si>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</si>
  <si>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</si>
  <si>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</si>
  <si>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</si>
  <si>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</si>
  <si>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</si>
  <si>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</si>
  <si>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</si>
  <si>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</si>
  <si>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</si>
  <si>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</si>
  <si>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</si>
  <si>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</si>
  <si>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</si>
  <si>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</si>
  <si>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</si>
  <si>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</si>
  <si>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</si>
  <si>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</si>
  <si>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</si>
  <si>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</si>
  <si>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</si>
  <si>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</si>
  <si>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</si>
  <si>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</si>
  <si>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</si>
  <si>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</si>
  <si>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</si>
  <si>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</si>
  <si>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</si>
  <si>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</si>
  <si>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</si>
  <si>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</si>
  <si>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</si>
  <si>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</si>
  <si>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</si>
  <si>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</si>
  <si>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</si>
  <si>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</si>
  <si>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</si>
  <si>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</si>
  <si>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</si>
  <si>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</si>
  <si>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</si>
  <si>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</si>
  <si>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</si>
  <si>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</si>
  <si>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</si>
  <si>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</si>
  <si>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</si>
  <si>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</si>
  <si>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</si>
  <si>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</si>
  <si>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</si>
  <si>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</si>
  <si>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</si>
  <si>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</si>
  <si>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</si>
  <si>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</si>
  <si>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</si>
  <si>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</si>
  <si>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</si>
  <si>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</si>
  <si>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</si>
  <si>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</si>
  <si>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</si>
  <si>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</si>
  <si>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</si>
  <si>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</si>
  <si>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</si>
  <si>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</si>
  <si>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</si>
  <si>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</si>
  <si>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</si>
  <si>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</si>
  <si>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</si>
  <si>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</si>
  <si>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</si>
  <si>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</si>
  <si>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</si>
  <si>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</si>
  <si>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</si>
  <si>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</si>
  <si>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</si>
  <si>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</si>
  <si>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</si>
  <si>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</si>
  <si>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</si>
  <si>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</si>
  <si>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</si>
  <si>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</si>
  <si>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</si>
  <si>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</si>
  <si>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</si>
  <si>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</si>
  <si>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</si>
  <si>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</si>
  <si>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</si>
  <si>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</si>
  <si>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</si>
  <si>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</si>
  <si>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</si>
  <si>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</si>
  <si>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</si>
  <si>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</si>
  <si>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</si>
  <si>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</si>
  <si>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</si>
  <si>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</si>
  <si>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</si>
  <si>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</si>
  <si>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</si>
  <si>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</si>
  <si>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</si>
  <si>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</si>
  <si>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</si>
  <si>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</si>
  <si>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</si>
  <si>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</si>
  <si>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</si>
  <si>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</si>
  <si>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</si>
  <si>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</si>
  <si>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</si>
  <si>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</si>
  <si>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</si>
  <si>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</si>
  <si>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</si>
  <si>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</si>
  <si>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</si>
  <si>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</si>
  <si>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</si>
  <si>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</si>
  <si>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</si>
  <si>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</si>
  <si>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</si>
  <si>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</si>
  <si>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</si>
  <si>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</si>
  <si>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</si>
  <si>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</si>
  <si>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</si>
  <si>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</si>
  <si>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</si>
  <si>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</si>
  <si>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</si>
  <si>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</si>
  <si>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</si>
  <si>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</si>
  <si>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</si>
  <si>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</si>
  <si>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</si>
  <si>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</si>
  <si>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</si>
  <si>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</si>
  <si>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</si>
  <si>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</si>
  <si>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</si>
  <si>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</si>
  <si>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</si>
  <si>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</si>
  <si>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</si>
  <si>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</si>
  <si>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</si>
  <si>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</si>
  <si>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</si>
  <si>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</si>
  <si>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</si>
  <si>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</si>
  <si>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</si>
  <si>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</si>
  <si>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</si>
  <si>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</si>
  <si>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</si>
  <si>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</si>
  <si>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</si>
  <si>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</si>
  <si>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</si>
  <si>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</si>
  <si>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</si>
  <si>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</si>
  <si>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</si>
  <si>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</si>
  <si>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</si>
  <si>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</si>
  <si>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</si>
  <si>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</si>
  <si>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</si>
  <si>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</si>
  <si>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</si>
  <si>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</si>
  <si>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</si>
  <si>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</si>
  <si>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</si>
  <si>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</si>
  <si>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</si>
  <si>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</si>
  <si>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</si>
  <si>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</si>
  <si>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</si>
  <si>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</si>
  <si>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</si>
  <si>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</si>
  <si>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</si>
  <si>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</si>
  <si>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</si>
  <si>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</si>
  <si>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</si>
  <si>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</si>
  <si>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</si>
  <si>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</si>
  <si>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</si>
  <si>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</si>
  <si>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</si>
  <si>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</si>
  <si>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</si>
  <si>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</si>
  <si>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</si>
  <si>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</si>
  <si>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</si>
  <si>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</si>
  <si>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</si>
  <si>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</si>
  <si>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</si>
  <si>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</si>
  <si>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</si>
  <si>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</si>
  <si>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</si>
  <si>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</si>
  <si>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</si>
  <si>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</si>
  <si>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</si>
  <si>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</si>
  <si>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</si>
  <si>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</si>
  <si>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</si>
  <si>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</si>
  <si>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</si>
  <si>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</si>
  <si>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</si>
  <si>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</si>
  <si>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</si>
  <si>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</si>
  <si>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</si>
  <si>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</si>
  <si>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</si>
  <si>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</si>
  <si>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</si>
  <si>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</si>
  <si>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</si>
  <si>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</si>
  <si>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</si>
  <si>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</si>
  <si>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</si>
  <si>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</si>
  <si>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</si>
  <si>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</si>
  <si>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</si>
  <si>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</si>
  <si>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</si>
  <si>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</si>
  <si>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</si>
  <si>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</si>
  <si>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</si>
  <si>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</si>
  <si>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</si>
  <si>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</si>
  <si>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</si>
  <si>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</si>
  <si>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</si>
  <si>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</si>
  <si>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</si>
  <si>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</si>
  <si>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</si>
  <si>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</si>
  <si>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</si>
  <si>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</si>
  <si>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</si>
  <si>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</si>
  <si>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</si>
  <si>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</si>
  <si>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</si>
  <si>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</si>
  <si>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</si>
  <si>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</si>
  <si>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</si>
  <si>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</si>
  <si>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</si>
  <si>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</si>
  <si>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</si>
  <si>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</si>
  <si>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</si>
  <si>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</si>
  <si>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</si>
  <si>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</si>
  <si>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</si>
  <si>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</si>
  <si>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</si>
  <si>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</si>
  <si>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</si>
  <si>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</si>
  <si>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</si>
  <si>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</si>
  <si>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</si>
  <si>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</si>
  <si>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</si>
  <si>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</si>
  <si>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</si>
  <si>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</si>
  <si>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</si>
  <si>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</si>
  <si>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</si>
  <si>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</si>
  <si>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</si>
  <si>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</si>
  <si>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</si>
  <si>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</si>
  <si>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</si>
  <si>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</si>
  <si>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</si>
  <si>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</si>
  <si>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</si>
  <si>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</si>
  <si>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</si>
  <si>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</si>
  <si>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</si>
  <si>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</si>
  <si>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</si>
  <si>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</si>
  <si>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</si>
  <si>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</si>
  <si>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</si>
  <si>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</si>
  <si>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</si>
  <si>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</si>
  <si>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</si>
  <si>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</si>
  <si>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</si>
  <si>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</si>
  <si>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</si>
  <si>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</si>
  <si>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</si>
  <si>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</si>
  <si>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</si>
  <si>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</si>
  <si>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</si>
  <si>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</si>
  <si>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</si>
  <si>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</si>
  <si>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</si>
  <si>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</si>
  <si>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</si>
  <si>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</si>
  <si>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</si>
  <si>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</si>
  <si>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</si>
  <si>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</si>
  <si>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</si>
  <si>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</si>
  <si>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</si>
  <si>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</si>
  <si>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</si>
  <si>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</si>
  <si>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</si>
  <si>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</si>
  <si>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</si>
  <si>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</si>
  <si>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</si>
  <si>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</si>
  <si>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</si>
  <si>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</si>
  <si>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</si>
  <si>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</si>
  <si>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</si>
  <si>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</si>
  <si>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</si>
  <si>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</si>
  <si>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</si>
  <si>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</si>
  <si>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</si>
  <si>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</si>
  <si>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</si>
  <si>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</si>
  <si>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</si>
  <si>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</si>
  <si>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</si>
  <si>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</si>
  <si>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</si>
  <si>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</si>
  <si>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</si>
  <si>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</si>
  <si>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</si>
  <si>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</si>
  <si>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</si>
  <si>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</si>
  <si>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</si>
  <si>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</si>
  <si>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</si>
  <si>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</si>
  <si>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</si>
  <si>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</si>
  <si>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</si>
  <si>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</si>
  <si>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</si>
  <si>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</si>
  <si>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</si>
  <si>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</si>
  <si>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</si>
  <si>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</si>
  <si>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</si>
  <si>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</si>
  <si>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</si>
  <si>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</si>
  <si>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</si>
  <si>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</si>
  <si>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</si>
  <si>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</si>
  <si>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</si>
  <si>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</si>
  <si>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</si>
  <si>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</si>
  <si>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</si>
  <si>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</si>
  <si>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</si>
  <si>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</si>
  <si>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</si>
  <si>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</si>
  <si>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</si>
  <si>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</si>
  <si>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</si>
  <si>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</si>
  <si>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</si>
  <si>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</si>
  <si>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</si>
  <si>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</si>
  <si>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</si>
  <si>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</si>
  <si>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</si>
  <si>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</si>
  <si>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</si>
  <si>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</si>
  <si>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</si>
  <si>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</si>
  <si>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</si>
  <si>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</si>
  <si>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</si>
  <si>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</si>
  <si>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</si>
  <si>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</si>
  <si>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</si>
  <si>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</si>
  <si>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</si>
  <si>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</si>
  <si>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</si>
  <si>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</si>
  <si>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</si>
  <si>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</si>
  <si>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</si>
  <si>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</si>
  <si>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</si>
  <si>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</si>
  <si>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</si>
  <si>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</si>
  <si>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</si>
  <si>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</si>
  <si>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</si>
  <si>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</si>
  <si>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</si>
  <si>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</si>
  <si>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</si>
  <si>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</si>
  <si>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</si>
  <si>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</si>
  <si>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</si>
  <si>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</si>
  <si>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</si>
  <si>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</si>
  <si>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</si>
  <si>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</si>
  <si>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</si>
  <si>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</si>
  <si>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</si>
  <si>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</si>
  <si>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</si>
  <si>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</si>
  <si>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</si>
  <si>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</si>
  <si>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</si>
  <si>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</si>
  <si>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</si>
  <si>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</si>
  <si>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</si>
  <si>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</si>
  <si>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</si>
  <si>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</si>
  <si>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</si>
  <si>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</si>
  <si>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</si>
  <si>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</si>
  <si>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</si>
  <si>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</si>
  <si>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</si>
  <si>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</si>
  <si>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</si>
  <si>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</si>
  <si>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</si>
  <si>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</si>
  <si>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</si>
  <si>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</si>
  <si>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</si>
  <si>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</si>
  <si>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</si>
  <si>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</si>
  <si>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</si>
  <si>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</si>
  <si>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</si>
  <si>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</si>
  <si>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</si>
  <si>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</si>
  <si>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</si>
  <si>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</si>
  <si>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</si>
  <si>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</si>
  <si>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</si>
  <si>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</si>
  <si>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</si>
  <si>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</si>
  <si>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</si>
  <si>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</si>
  <si>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</si>
  <si>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</si>
  <si>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</si>
  <si>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</si>
  <si>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</si>
  <si>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</si>
  <si>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</si>
  <si>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</si>
  <si>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</si>
  <si>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</si>
  <si>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</si>
  <si>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</si>
  <si>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</si>
  <si>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</si>
  <si>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</si>
  <si>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</si>
  <si>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</si>
  <si>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</si>
  <si>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</si>
  <si>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</si>
  <si>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</si>
  <si>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</si>
  <si>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</si>
  <si>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</si>
  <si>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</si>
  <si>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</si>
  <si>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</si>
  <si>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</si>
  <si>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</si>
  <si>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</si>
  <si>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</si>
  <si>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</si>
  <si>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</si>
  <si>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</si>
  <si>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</si>
  <si>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</si>
  <si>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</si>
  <si>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</si>
  <si>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</si>
  <si>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</si>
  <si>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</si>
  <si>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</si>
  <si>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</si>
  <si>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</si>
  <si>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</si>
  <si>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</si>
  <si>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</si>
  <si>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</si>
  <si>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</si>
  <si>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</si>
  <si>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</si>
  <si>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</si>
  <si>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</si>
  <si>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</si>
  <si>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</si>
  <si>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</si>
  <si>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</si>
  <si>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</si>
  <si>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</si>
  <si>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</si>
  <si>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</si>
  <si>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</si>
  <si>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</si>
  <si>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</si>
  <si>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</si>
  <si>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</si>
  <si>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</si>
  <si>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</si>
  <si>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</si>
  <si>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</si>
  <si>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</si>
  <si>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</si>
  <si>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</si>
  <si>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</si>
  <si>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</si>
  <si>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</si>
  <si>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</si>
  <si>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</si>
  <si>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</si>
  <si>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</si>
  <si>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</si>
  <si>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</si>
  <si>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</si>
  <si>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</si>
  <si>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</si>
  <si>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</si>
  <si>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</si>
  <si>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</si>
  <si>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</si>
  <si>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</si>
  <si>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</si>
  <si>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</si>
  <si>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</si>
  <si>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</si>
  <si>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</si>
  <si>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</si>
  <si>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</si>
  <si>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</si>
  <si>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</si>
  <si>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</si>
  <si>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</si>
  <si>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</si>
  <si>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</si>
  <si>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</si>
  <si>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</si>
  <si>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</si>
  <si>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</si>
  <si>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</si>
  <si>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</si>
  <si>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</si>
  <si>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</si>
  <si>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</si>
  <si>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</si>
  <si>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</si>
  <si>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</si>
  <si>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</si>
  <si>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</si>
  <si>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</si>
  <si>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</si>
  <si>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</si>
  <si>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</si>
  <si>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</si>
  <si>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</si>
  <si>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</si>
  <si>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</si>
  <si>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</si>
  <si>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</si>
  <si>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</si>
  <si>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</si>
  <si>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</si>
  <si>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</si>
  <si>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</si>
  <si>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</si>
  <si>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</si>
  <si>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</si>
  <si>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</si>
  <si>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</si>
  <si>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</si>
  <si>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</si>
  <si>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</si>
  <si>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</si>
  <si>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</si>
  <si>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</si>
  <si>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</si>
  <si>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</si>
  <si>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</si>
  <si>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</si>
  <si>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</si>
  <si>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</si>
  <si>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</si>
  <si>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</si>
  <si>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</si>
  <si>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</si>
  <si>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</si>
  <si>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</si>
  <si>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</si>
  <si>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</si>
  <si>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</si>
  <si>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</si>
  <si>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</si>
  <si>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</si>
  <si>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</si>
  <si>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</si>
  <si>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</si>
  <si>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</si>
  <si>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</si>
  <si>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</si>
  <si>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</si>
  <si>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</si>
  <si>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</si>
  <si>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</si>
  <si>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</si>
  <si>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</si>
  <si>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</si>
  <si>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</si>
  <si>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</si>
  <si>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</si>
  <si>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</si>
  <si>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</si>
  <si>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</si>
  <si>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</si>
  <si>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</si>
  <si>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</si>
  <si>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</si>
  <si>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</si>
  <si>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</si>
  <si>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</si>
  <si>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</si>
  <si>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</si>
  <si>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</si>
  <si>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</si>
  <si>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</si>
  <si>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</si>
  <si>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</si>
  <si>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</si>
  <si>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</si>
  <si>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</si>
  <si>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</si>
  <si>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</si>
  <si>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</si>
  <si>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</si>
  <si>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</si>
  <si>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</si>
  <si>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</si>
  <si>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</si>
  <si>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</si>
  <si>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</si>
  <si>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</si>
  <si>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</si>
  <si>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</si>
  <si>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</si>
  <si>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</si>
  <si>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</si>
  <si>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</si>
  <si>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</si>
  <si>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</si>
  <si>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</si>
  <si>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</si>
  <si>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</si>
  <si>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</si>
  <si>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</si>
  <si>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</si>
  <si>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</si>
  <si>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</si>
  <si>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</si>
  <si>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</si>
  <si>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</si>
  <si>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</si>
  <si>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</si>
  <si>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</si>
  <si>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</si>
  <si>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</si>
  <si>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</si>
  <si>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</si>
  <si>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</si>
  <si>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</si>
  <si>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</si>
  <si>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</si>
  <si>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</si>
  <si>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</si>
  <si>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</si>
  <si>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</si>
  <si>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</si>
  <si>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</si>
  <si>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</si>
  <si>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</si>
  <si>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</si>
  <si>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</si>
  <si>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</si>
  <si>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</si>
  <si>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</si>
  <si>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</si>
  <si>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</si>
  <si>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</si>
  <si>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</si>
  <si>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</si>
  <si>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</si>
  <si>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</si>
  <si>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</si>
  <si>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</si>
  <si>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</si>
  <si>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</si>
  <si>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</si>
  <si>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</si>
  <si>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</si>
  <si>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</si>
  <si>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</si>
  <si>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</si>
  <si>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</si>
  <si>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</si>
  <si>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</si>
  <si>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</si>
  <si>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</si>
  <si>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</si>
  <si>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</si>
  <si>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</si>
  <si>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</si>
  <si>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</si>
  <si>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</si>
  <si>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</si>
  <si>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</si>
  <si>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</si>
  <si>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</si>
  <si>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</si>
  <si>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</si>
  <si>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</si>
  <si>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</si>
  <si>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</si>
  <si>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</si>
  <si>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</si>
  <si>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</si>
  <si>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</si>
  <si>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</si>
  <si>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</si>
  <si>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</si>
  <si>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</si>
  <si>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</si>
  <si>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</si>
  <si>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</si>
  <si>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</si>
  <si>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</si>
  <si>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</si>
  <si>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</si>
  <si>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</si>
  <si>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</si>
  <si>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</si>
  <si>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</si>
  <si>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</si>
  <si>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</si>
  <si>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</si>
  <si>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</si>
  <si>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</si>
  <si>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</si>
  <si>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</si>
  <si>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</si>
  <si>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</si>
  <si>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</si>
  <si>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</si>
  <si>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</si>
  <si>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</si>
  <si>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</si>
  <si>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</si>
  <si>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</si>
  <si>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</si>
  <si>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</si>
  <si>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</si>
  <si>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</si>
  <si>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</si>
  <si>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</si>
  <si>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</si>
  <si>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</si>
  <si>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</si>
  <si>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</si>
  <si>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</si>
  <si>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</si>
  <si>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</si>
  <si>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</si>
  <si>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</si>
  <si>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</si>
  <si>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</si>
  <si>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</si>
  <si>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</si>
  <si>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</si>
  <si>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</si>
  <si>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</si>
  <si>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</si>
  <si>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</si>
  <si>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</si>
  <si>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</si>
  <si>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</si>
  <si>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</si>
  <si>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</si>
  <si>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</si>
  <si>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</si>
  <si>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</si>
  <si>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</si>
  <si>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</si>
  <si>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</si>
  <si>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</si>
  <si>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</si>
  <si>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</si>
  <si>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</si>
  <si>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</si>
  <si>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</si>
  <si>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</si>
  <si>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</si>
  <si>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</si>
  <si>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</si>
  <si>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</si>
  <si>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</si>
  <si>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</si>
  <si>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</si>
  <si>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</si>
  <si>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</si>
  <si>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</si>
  <si>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</si>
  <si>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</si>
  <si>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</si>
  <si>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</si>
  <si>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</si>
  <si>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</si>
  <si>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</si>
  <si>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</si>
  <si>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</si>
  <si>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</si>
  <si>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</si>
  <si>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</si>
  <si>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</si>
  <si>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</si>
  <si>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</si>
  <si>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</si>
  <si>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</si>
  <si>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</si>
  <si>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</si>
  <si>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</si>
  <si>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</si>
  <si>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</si>
  <si>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</si>
  <si>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</si>
  <si>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</si>
  <si>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</si>
  <si>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</si>
  <si>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</si>
  <si>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</si>
  <si>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</si>
  <si>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</si>
  <si>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</si>
  <si>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</si>
  <si>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</si>
  <si>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</si>
  <si>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</si>
  <si>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</si>
  <si>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</si>
  <si>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</si>
  <si>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</si>
  <si>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</si>
  <si>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</si>
  <si>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</si>
  <si>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</si>
  <si>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</si>
  <si>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</si>
  <si>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</si>
  <si>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</si>
  <si>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</si>
  <si>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</si>
  <si>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</si>
  <si>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</si>
  <si>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</si>
  <si>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</si>
  <si>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</si>
  <si>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</si>
  <si>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</si>
  <si>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</si>
  <si>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</si>
  <si>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</si>
  <si>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</si>
  <si>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</si>
  <si>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</si>
  <si>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</si>
  <si>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</si>
  <si>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</si>
  <si>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</si>
  <si>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</si>
  <si>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</si>
  <si>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</si>
  <si>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</si>
  <si>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</si>
  <si>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</si>
  <si>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</si>
  <si>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</si>
  <si>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</si>
  <si>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</si>
  <si>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</si>
  <si>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</si>
  <si>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</si>
  <si>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</si>
  <si>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</si>
  <si>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</si>
  <si>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</si>
  <si>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</si>
  <si>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</si>
  <si>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</si>
  <si>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</si>
  <si>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</si>
  <si>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</si>
  <si>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</si>
  <si>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</si>
  <si>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</si>
  <si>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</si>
  <si>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</si>
  <si>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</si>
  <si>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</si>
  <si>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</si>
  <si>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</si>
  <si>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</si>
  <si>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</si>
  <si>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</si>
  <si>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</si>
  <si>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</si>
  <si>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</si>
  <si>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</si>
  <si>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</si>
  <si>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</si>
  <si>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</si>
  <si>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</si>
  <si>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</si>
  <si>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</si>
  <si>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</si>
  <si>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</si>
  <si>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</si>
  <si>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</si>
  <si>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</si>
  <si>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</si>
  <si>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</si>
  <si>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</si>
  <si>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</si>
  <si>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</si>
  <si>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</si>
  <si>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</si>
  <si>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</si>
  <si>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</si>
  <si>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</si>
  <si>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</si>
  <si>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</si>
  <si>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</si>
  <si>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</si>
  <si>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</si>
  <si>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</si>
  <si>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</si>
  <si>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</si>
  <si>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</si>
  <si>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</si>
  <si>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</si>
  <si>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</si>
  <si>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</si>
  <si>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</si>
  <si>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</si>
  <si>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</si>
  <si>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</si>
  <si>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</si>
  <si>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</si>
  <si>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</si>
  <si>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</si>
  <si>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</si>
  <si>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</si>
  <si>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</si>
  <si>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</si>
  <si>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</si>
  <si>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</si>
  <si>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</si>
  <si>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</si>
  <si>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</si>
  <si>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</si>
  <si>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</si>
  <si>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</si>
  <si>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</si>
  <si>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</si>
  <si>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</si>
  <si>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</si>
  <si>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</si>
  <si>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</si>
  <si>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</si>
  <si>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</si>
  <si>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</si>
  <si>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</si>
  <si>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</si>
  <si>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</si>
  <si>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</si>
  <si>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</si>
  <si>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</si>
  <si>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</si>
  <si>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</si>
  <si>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</si>
  <si>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</si>
  <si>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</si>
  <si>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</si>
  <si>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</si>
  <si>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</si>
  <si>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</si>
  <si>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</si>
  <si>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</si>
  <si>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</si>
  <si>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</si>
  <si>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</si>
  <si>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</si>
  <si>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</si>
  <si>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</si>
  <si>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</si>
  <si>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</si>
  <si>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</si>
  <si>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</si>
  <si>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</si>
  <si>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</si>
  <si>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</si>
  <si>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</si>
  <si>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</si>
  <si>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</si>
  <si>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</si>
  <si>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</si>
  <si>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</si>
  <si>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</si>
  <si>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</si>
  <si>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</si>
  <si>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</si>
  <si>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</si>
  <si>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</si>
  <si>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</si>
  <si>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</si>
  <si>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</si>
  <si>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</si>
  <si>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</si>
  <si>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</si>
  <si>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</si>
  <si>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</si>
  <si>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</si>
  <si>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</si>
  <si>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</si>
  <si>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</si>
  <si>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</si>
  <si>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</si>
  <si>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</si>
  <si>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</si>
  <si>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</si>
  <si>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</si>
  <si>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</si>
  <si>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</si>
  <si>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</si>
  <si>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</si>
  <si>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</si>
  <si>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</si>
  <si>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</si>
  <si>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</si>
  <si>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</si>
  <si>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</si>
  <si>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</si>
  <si>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</si>
  <si>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</si>
  <si>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</si>
  <si>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</si>
  <si>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</si>
  <si>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</si>
  <si>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</si>
  <si>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</si>
  <si>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</si>
  <si>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</si>
  <si>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</si>
  <si>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</si>
  <si>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</si>
  <si>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</si>
  <si>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</si>
  <si>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</si>
  <si>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</si>
  <si>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</si>
  <si>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</si>
  <si>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</si>
  <si>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</si>
  <si>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</si>
  <si>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</si>
  <si>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</si>
  <si>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</si>
  <si>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</si>
  <si>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</si>
  <si>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</si>
  <si>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</si>
  <si>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</si>
  <si>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</si>
  <si>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</si>
  <si>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</si>
  <si>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</si>
  <si>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</si>
  <si>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</si>
  <si>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</si>
  <si>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</si>
  <si>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</si>
  <si>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</si>
  <si>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</si>
  <si>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</si>
  <si>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</si>
  <si>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</si>
  <si>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</si>
  <si>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</si>
  <si>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</si>
  <si>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</si>
  <si>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</si>
  <si>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</si>
  <si>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</si>
  <si>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</si>
  <si>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</si>
  <si>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</si>
  <si>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</si>
  <si>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</si>
  <si>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</si>
  <si>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</si>
  <si>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</si>
  <si>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</si>
  <si>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</si>
  <si>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</si>
  <si>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</si>
  <si>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</si>
  <si>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</si>
  <si>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</si>
  <si>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</si>
  <si>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</si>
  <si>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</si>
  <si>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</si>
  <si>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</si>
  <si>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</si>
  <si>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</si>
  <si>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</si>
  <si>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</si>
  <si>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</si>
  <si>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</si>
  <si>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</si>
  <si>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</si>
  <si>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</si>
  <si>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</si>
  <si>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</si>
  <si>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</si>
  <si>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</si>
  <si>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</si>
  <si>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</si>
  <si>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</si>
  <si>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</si>
  <si>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</si>
  <si>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</si>
  <si>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</si>
  <si>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</si>
  <si>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</si>
  <si>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</si>
  <si>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</si>
  <si>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</si>
  <si>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</si>
  <si>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</si>
  <si>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</si>
  <si>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</si>
  <si>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</si>
  <si>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</si>
  <si>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</si>
  <si>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</si>
  <si>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</si>
  <si>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</si>
  <si>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</si>
  <si>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</si>
  <si>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</si>
  <si>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</si>
  <si>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</si>
  <si>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</si>
  <si>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</si>
  <si>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</si>
  <si>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</si>
  <si>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</si>
  <si>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</si>
  <si>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</si>
  <si>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</si>
  <si>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</si>
  <si>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</si>
  <si>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</si>
  <si>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</si>
  <si>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</si>
  <si>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</si>
  <si>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</si>
  <si>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</si>
  <si>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</si>
  <si>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</si>
  <si>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</si>
  <si>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</si>
  <si>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</si>
  <si>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</si>
  <si>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</si>
  <si>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</si>
  <si>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</si>
  <si>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</si>
  <si>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</si>
  <si>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</si>
  <si>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</si>
  <si>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</si>
  <si>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</si>
  <si>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</si>
  <si>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</si>
  <si>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</si>
  <si>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</si>
  <si>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</si>
  <si>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</si>
  <si>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</si>
  <si>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</si>
  <si>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</si>
  <si>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</si>
  <si>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</si>
  <si>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</si>
  <si>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</si>
  <si>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</si>
  <si>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</si>
  <si>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</si>
  <si>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</si>
  <si>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</si>
  <si>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</si>
  <si>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</si>
  <si>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</si>
  <si>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</si>
  <si>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</si>
  <si>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</si>
  <si>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</si>
  <si>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</si>
  <si>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</si>
  <si>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</si>
  <si>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</si>
  <si>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</si>
  <si>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</si>
  <si>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</si>
  <si>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</si>
  <si>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</si>
  <si>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</si>
  <si>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</si>
  <si>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</si>
  <si>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</si>
  <si>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</si>
  <si>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</si>
  <si>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</si>
  <si>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</si>
  <si>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</si>
  <si>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</si>
  <si>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</si>
  <si>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</si>
  <si>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</si>
  <si>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</si>
  <si>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</si>
  <si>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</si>
  <si>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</si>
  <si>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</si>
  <si>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</si>
  <si>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</si>
  <si>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</si>
  <si>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</si>
  <si>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</si>
  <si>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</si>
  <si>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</si>
  <si>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</si>
  <si>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</si>
  <si>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</si>
  <si>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</si>
  <si>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</si>
  <si>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</si>
  <si>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</si>
  <si>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</si>
  <si>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</si>
  <si>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</si>
  <si>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</si>
  <si>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</si>
  <si>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</si>
  <si>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</si>
  <si>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</si>
  <si>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</si>
  <si>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</si>
  <si>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</si>
  <si>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</si>
  <si>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</si>
  <si>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</si>
  <si>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</si>
  <si>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</si>
  <si>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</si>
  <si>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</si>
  <si>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</si>
  <si>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</si>
  <si>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</si>
  <si>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</si>
  <si>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</si>
  <si>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</si>
  <si>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</si>
  <si>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</si>
  <si>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</si>
  <si>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</si>
  <si>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</si>
  <si>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</si>
  <si>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</si>
  <si>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</si>
  <si>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</si>
  <si>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</si>
  <si>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</si>
  <si>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</si>
  <si>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</si>
  <si>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</si>
  <si>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</si>
  <si>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</si>
  <si>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</si>
  <si>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</si>
  <si>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</si>
  <si>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</si>
  <si>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</si>
  <si>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</si>
  <si>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</si>
  <si>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</si>
  <si>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</si>
  <si>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</si>
  <si>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</si>
  <si>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</si>
  <si>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</si>
  <si>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</si>
  <si>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</si>
  <si>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</si>
  <si>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</si>
  <si>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</si>
  <si>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</si>
  <si>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</si>
  <si>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</si>
  <si>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</si>
  <si>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</si>
  <si>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</si>
  <si>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</si>
  <si>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</si>
  <si>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</si>
  <si>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</si>
  <si>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</si>
  <si>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</si>
  <si>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</si>
  <si>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</si>
  <si>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</si>
  <si>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</si>
  <si>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</si>
  <si>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</si>
  <si>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</si>
  <si>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</si>
  <si>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</si>
  <si>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</si>
  <si>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</si>
  <si>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</si>
  <si>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</si>
  <si>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</si>
  <si>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</si>
  <si>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</si>
  <si>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</si>
  <si>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</si>
  <si>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</si>
  <si>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</si>
  <si>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</si>
  <si>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</si>
  <si>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</si>
  <si>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</si>
  <si>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</si>
  <si>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</si>
  <si>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</si>
  <si>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</si>
  <si>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</si>
  <si>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</si>
  <si>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</si>
  <si>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</si>
  <si>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</si>
  <si>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</si>
  <si>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</si>
  <si>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</si>
  <si>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</si>
  <si>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</si>
  <si>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</si>
  <si>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</si>
  <si>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</si>
  <si>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</si>
  <si>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</si>
  <si>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</si>
  <si>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</si>
  <si>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</si>
  <si>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</si>
  <si>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</si>
  <si>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</si>
  <si>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</si>
  <si>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</si>
  <si>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</si>
  <si>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</si>
  <si>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</si>
  <si>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</si>
  <si>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</si>
  <si>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</si>
  <si>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</si>
  <si>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</si>
  <si>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</si>
  <si>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</si>
  <si>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</si>
  <si>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</si>
  <si>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</si>
  <si>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</si>
  <si>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</si>
  <si>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</si>
  <si>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</si>
  <si>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</si>
  <si>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</si>
  <si>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</si>
  <si>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</si>
  <si>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</si>
  <si>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</si>
  <si>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</si>
  <si>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</si>
  <si>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</si>
  <si>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</si>
  <si>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</si>
  <si>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</si>
  <si>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</si>
  <si>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</si>
  <si>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</si>
  <si>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</si>
  <si>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</si>
  <si>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</si>
  <si>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</si>
  <si>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</si>
  <si>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</si>
  <si>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</si>
  <si>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</si>
  <si>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</si>
  <si>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</si>
  <si>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</si>
  <si>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</si>
  <si>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</si>
  <si>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</si>
  <si>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</si>
  <si>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</si>
  <si>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</si>
  <si>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</si>
  <si>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</si>
  <si>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</si>
  <si>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</si>
  <si>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</si>
  <si>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</si>
  <si>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</si>
  <si>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</si>
  <si>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</si>
  <si>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</si>
  <si>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</si>
  <si>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</si>
  <si>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</si>
  <si>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</si>
  <si>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</si>
  <si>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</si>
  <si>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</si>
  <si>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</si>
  <si>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</si>
  <si>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</si>
  <si>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</si>
  <si>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</si>
  <si>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</si>
  <si>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</si>
  <si>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</si>
  <si>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</si>
  <si>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</si>
  <si>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</si>
  <si>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</si>
  <si>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</si>
  <si>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</si>
  <si>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</si>
  <si>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</si>
  <si>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</si>
  <si>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</si>
  <si>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</si>
  <si>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</si>
  <si>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</si>
  <si>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</si>
  <si>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</si>
  <si>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</si>
  <si>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</si>
  <si>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</si>
  <si>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</si>
  <si>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</si>
  <si>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</si>
  <si>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</si>
  <si>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</si>
  <si>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</si>
  <si>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</si>
  <si>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</si>
  <si>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</si>
  <si>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</si>
  <si>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</si>
  <si>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</si>
  <si>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</si>
  <si>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</si>
  <si>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</si>
  <si>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</si>
  <si>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</si>
  <si>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</si>
  <si>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</si>
  <si>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</si>
  <si>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</si>
  <si>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</si>
  <si>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</si>
  <si>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</si>
  <si>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</si>
  <si>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</si>
  <si>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</si>
  <si>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</si>
  <si>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</si>
  <si>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</si>
  <si>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</si>
  <si>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</si>
  <si>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</si>
  <si>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</si>
  <si>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</si>
  <si>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</si>
  <si>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</si>
  <si>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</si>
  <si>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</si>
  <si>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</si>
  <si>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</si>
  <si>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</si>
  <si>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</si>
  <si>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</si>
  <si>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</si>
  <si>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</si>
  <si>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</si>
  <si>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</si>
  <si>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</si>
  <si>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</si>
  <si>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</si>
  <si>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</si>
  <si>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</si>
  <si>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</si>
  <si>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</si>
  <si>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</si>
  <si>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</si>
  <si>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</si>
  <si>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</si>
  <si>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</si>
  <si>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</si>
  <si>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</si>
  <si>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</si>
  <si>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</si>
  <si>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</si>
  <si>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</si>
  <si>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</si>
  <si>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</si>
  <si>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</si>
  <si>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</si>
  <si>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</si>
  <si>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</si>
  <si>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</si>
  <si>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</si>
  <si>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</si>
  <si>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</si>
  <si>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</si>
  <si>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</si>
  <si>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</si>
  <si>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</si>
  <si>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</si>
  <si>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</si>
  <si>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</si>
  <si>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</si>
  <si>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</si>
  <si>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</si>
  <si>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</si>
  <si>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</si>
  <si>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</si>
  <si>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</si>
  <si>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</si>
  <si>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</si>
  <si>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</si>
  <si>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</si>
  <si>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</si>
  <si>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</si>
  <si>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</si>
  <si>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</si>
  <si>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</si>
  <si>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</si>
  <si>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</si>
  <si>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</si>
  <si>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</si>
  <si>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</si>
  <si>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</si>
  <si>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</si>
  <si>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</si>
  <si>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</si>
  <si>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</si>
  <si>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</si>
  <si>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</si>
  <si>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</si>
  <si>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</si>
  <si>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</si>
  <si>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</si>
  <si>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</si>
  <si>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</si>
  <si>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</si>
  <si>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</si>
  <si>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</si>
  <si>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</si>
  <si>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</si>
  <si>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</si>
  <si>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</si>
  <si>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</si>
  <si>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</si>
  <si>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</si>
  <si>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</si>
  <si>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</si>
  <si>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</si>
  <si>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</si>
  <si>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</si>
  <si>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</si>
  <si>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</si>
  <si>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</si>
  <si>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</si>
  <si>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</si>
  <si>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</si>
  <si>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</si>
  <si>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</si>
  <si>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</si>
  <si>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</si>
  <si>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</si>
  <si>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</si>
  <si>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</si>
  <si>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</si>
  <si>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</si>
  <si>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</si>
  <si>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</si>
  <si>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</si>
  <si>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</si>
  <si>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</si>
  <si>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</si>
  <si>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</si>
  <si>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</si>
  <si>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</si>
  <si>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</si>
  <si>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</si>
  <si>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</si>
  <si>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</si>
  <si>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</si>
  <si>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</si>
  <si>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</si>
  <si>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</si>
  <si>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</si>
  <si>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</si>
  <si>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</si>
  <si>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</si>
  <si>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</si>
  <si>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</si>
  <si>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</si>
  <si>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</si>
  <si>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</si>
  <si>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</si>
  <si>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</si>
  <si>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</si>
  <si>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</si>
  <si>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</si>
  <si>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</si>
  <si>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</si>
  <si>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</si>
  <si>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</si>
  <si>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</si>
  <si>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</si>
  <si>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</si>
  <si>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</si>
  <si>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</si>
  <si>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</si>
  <si>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</si>
  <si>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</si>
  <si>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</si>
  <si>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</si>
  <si>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</si>
  <si>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</si>
  <si>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</si>
  <si>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</si>
  <si>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</si>
  <si>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</si>
  <si>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</si>
  <si>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</si>
  <si>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</si>
  <si>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</si>
  <si>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</si>
  <si>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</si>
  <si>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</si>
  <si>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</si>
  <si>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</si>
  <si>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</si>
  <si>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</si>
  <si>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</si>
  <si>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</si>
  <si>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</si>
  <si>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</si>
  <si>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</si>
  <si>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</si>
  <si>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</si>
  <si>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</si>
  <si>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</si>
  <si>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</si>
  <si>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</si>
  <si>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</si>
  <si>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</si>
  <si>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</si>
  <si>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</si>
  <si>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</si>
  <si>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</si>
  <si>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</si>
  <si>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</si>
  <si>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</si>
  <si>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</si>
  <si>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</si>
  <si>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</si>
  <si>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</si>
  <si>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</si>
  <si>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</si>
  <si>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</si>
  <si>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</si>
  <si>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</si>
  <si>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</si>
  <si>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</si>
  <si>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</si>
  <si>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</si>
  <si>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</si>
  <si>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</si>
  <si>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</si>
  <si>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</si>
  <si>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</si>
  <si>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</si>
  <si>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</si>
  <si>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</si>
  <si>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</si>
  <si>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</si>
  <si>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</si>
  <si>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</si>
  <si>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</si>
  <si>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</si>
  <si>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</si>
  <si>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</si>
  <si>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</si>
  <si>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</si>
  <si>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</si>
  <si>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</si>
  <si>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</si>
  <si>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</si>
  <si>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</si>
  <si>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</si>
  <si>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</si>
  <si>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</si>
  <si>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</si>
  <si>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</si>
  <si>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</si>
  <si>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</si>
  <si>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</si>
  <si>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</si>
  <si>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</si>
  <si>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</si>
  <si>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</si>
  <si>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</si>
  <si>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</si>
  <si>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</si>
  <si>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</si>
  <si>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</si>
  <si>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</si>
  <si>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</si>
  <si>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</si>
  <si>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</si>
  <si>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</si>
  <si>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</si>
  <si>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</si>
  <si>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</si>
  <si>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</si>
  <si>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</si>
  <si>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</si>
  <si>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</si>
  <si>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</si>
  <si>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</si>
  <si>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</si>
  <si>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</si>
  <si>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</si>
  <si>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</si>
  <si>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</si>
  <si>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</si>
  <si>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</si>
  <si>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</si>
  <si>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</si>
  <si>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</si>
  <si>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</si>
  <si>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</si>
  <si>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</si>
  <si>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</si>
  <si>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</si>
  <si>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</si>
  <si>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</si>
  <si>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</si>
  <si>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</si>
  <si>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</si>
  <si>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</si>
  <si>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</si>
  <si>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</si>
  <si>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</si>
  <si>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</si>
  <si>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</si>
  <si>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</si>
  <si>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</si>
  <si>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</si>
  <si>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</si>
  <si>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</si>
  <si>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</si>
  <si>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</si>
  <si>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</si>
  <si>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</si>
  <si>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</si>
  <si>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</si>
  <si>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</si>
  <si>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</si>
  <si>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</si>
  <si>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</si>
  <si>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</si>
  <si>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</si>
  <si>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</si>
  <si>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</si>
  <si>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</si>
  <si>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</si>
  <si>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</si>
  <si>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</si>
  <si>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</si>
  <si>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</si>
  <si>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</si>
  <si>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</si>
  <si>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</si>
  <si>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</si>
  <si>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</si>
  <si>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</si>
  <si>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</si>
  <si>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</si>
  <si>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</si>
  <si>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</si>
  <si>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</si>
  <si>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</si>
  <si>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</si>
  <si>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</si>
  <si>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</si>
  <si>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</si>
  <si>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</si>
  <si>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</si>
  <si>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</si>
  <si>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</si>
  <si>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</si>
  <si>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</si>
  <si>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</si>
  <si>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</si>
  <si>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</si>
  <si>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</si>
  <si>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</si>
  <si>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</si>
  <si>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</si>
  <si>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</si>
  <si>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</si>
  <si>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</si>
  <si>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</si>
  <si>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</si>
  <si>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</si>
  <si>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</si>
  <si>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</si>
  <si>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</si>
  <si>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</si>
  <si>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</si>
  <si>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</si>
  <si>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</si>
  <si>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</si>
  <si>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</si>
  <si>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</si>
  <si>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</si>
  <si>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</si>
  <si>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</si>
  <si>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</si>
  <si>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</si>
  <si>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</si>
  <si>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</si>
  <si>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</si>
  <si>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</si>
  <si>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</si>
  <si>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</si>
  <si>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</si>
  <si>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</si>
  <si>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</si>
  <si>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</si>
  <si>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</si>
  <si>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</si>
  <si>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</si>
  <si>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</si>
  <si>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</si>
  <si>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</si>
  <si>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</si>
  <si>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</si>
  <si>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</si>
  <si>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</si>
  <si>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</si>
  <si>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</si>
  <si>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</si>
  <si>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</si>
  <si>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</si>
  <si>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</si>
  <si>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</si>
  <si>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</si>
  <si>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</si>
  <si>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</si>
  <si>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</si>
  <si>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</si>
  <si>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</si>
  <si>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</si>
  <si>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</si>
  <si>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</si>
  <si>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</si>
  <si>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</si>
  <si>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</si>
  <si>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</si>
  <si>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</si>
  <si>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</si>
  <si>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</si>
  <si>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</si>
  <si>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</si>
  <si>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</si>
  <si>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</si>
  <si>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</si>
  <si>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</si>
  <si>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</si>
  <si>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</si>
  <si>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</si>
  <si>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</si>
  <si>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</si>
  <si>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</si>
  <si>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</si>
  <si>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</si>
  <si>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</si>
  <si>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</si>
  <si>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</si>
  <si>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</si>
  <si>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</si>
  <si>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</si>
  <si>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</si>
  <si>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</si>
  <si>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</si>
  <si>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</si>
  <si>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</si>
  <si>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</si>
  <si>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</si>
  <si>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</si>
  <si>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</si>
  <si>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</si>
  <si>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</si>
  <si>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</si>
  <si>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</si>
  <si>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</si>
  <si>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</si>
  <si>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</si>
  <si>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</si>
  <si>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</si>
  <si>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</si>
  <si>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</si>
  <si>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</si>
  <si>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</si>
  <si>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</si>
  <si>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</si>
  <si>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</si>
  <si>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</si>
  <si>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</si>
  <si>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</si>
  <si>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</si>
  <si>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</si>
  <si>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</si>
  <si>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</si>
  <si>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</si>
  <si>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</si>
  <si>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</si>
  <si>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</si>
  <si>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</si>
  <si>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</si>
  <si>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</si>
  <si>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</si>
  <si>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</si>
  <si>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</si>
  <si>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</si>
  <si>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</si>
  <si>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</si>
  <si>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</si>
  <si>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</si>
  <si>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</si>
  <si>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</si>
  <si>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</si>
  <si>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</si>
  <si>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</si>
  <si>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</si>
  <si>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</si>
  <si>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</si>
  <si>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</si>
  <si>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</si>
  <si>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</si>
  <si>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</si>
  <si>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</si>
  <si>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</si>
  <si>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</si>
  <si>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</si>
  <si>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</si>
  <si>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</si>
  <si>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</si>
  <si>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</si>
  <si>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</si>
  <si>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</si>
  <si>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</si>
  <si>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</si>
  <si>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</si>
  <si>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</si>
  <si>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</si>
  <si>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</si>
  <si>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</si>
  <si>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</si>
  <si>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</si>
  <si>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</si>
  <si>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</si>
  <si>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</si>
  <si>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</si>
  <si>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</si>
  <si>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</si>
  <si>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</si>
  <si>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</si>
  <si>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</si>
  <si>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</si>
  <si>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</si>
  <si>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</si>
  <si>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</si>
  <si>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</si>
  <si>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</si>
  <si>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</si>
  <si>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</si>
  <si>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</si>
  <si>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</si>
  <si>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</si>
  <si>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</si>
  <si>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</si>
  <si>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</si>
  <si>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</si>
  <si>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</si>
  <si>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</si>
  <si>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</si>
  <si>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</si>
  <si>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</si>
  <si>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</si>
  <si>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</si>
  <si>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</si>
  <si>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</si>
  <si>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</si>
  <si>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</si>
  <si>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</si>
  <si>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</si>
  <si>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</si>
  <si>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</si>
  <si>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</si>
  <si>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</si>
  <si>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</si>
  <si>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</si>
  <si>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</si>
  <si>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</si>
  <si>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</si>
  <si>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</si>
  <si>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</si>
  <si>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</si>
  <si>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</si>
  <si>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</si>
  <si>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</si>
  <si>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</si>
  <si>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</si>
  <si>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</si>
  <si>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</si>
  <si>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</si>
  <si>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</si>
  <si>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</si>
  <si>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</si>
  <si>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</si>
  <si>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</si>
  <si>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</si>
  <si>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</si>
  <si>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</si>
  <si>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</si>
  <si>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</si>
  <si>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</si>
  <si>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</si>
  <si>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</si>
  <si>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</si>
  <si>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</si>
  <si>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</si>
  <si>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</si>
  <si>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</si>
  <si>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</si>
  <si>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</si>
  <si>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</si>
  <si>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</si>
  <si>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</si>
  <si>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</si>
  <si>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</si>
  <si>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</si>
  <si>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</si>
  <si>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</si>
  <si>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</si>
  <si>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</si>
  <si>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</si>
  <si>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</si>
  <si>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</si>
  <si>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</si>
  <si>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</si>
  <si>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</si>
  <si>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</si>
  <si>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</si>
  <si>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</si>
  <si>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</si>
  <si>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</si>
  <si>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</si>
  <si>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</si>
  <si>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</si>
  <si>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</si>
  <si>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</si>
  <si>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</si>
  <si>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</si>
  <si>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</si>
  <si>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</si>
  <si>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</si>
  <si>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</si>
  <si>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</si>
  <si>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</si>
  <si>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</si>
  <si>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</si>
  <si>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</si>
  <si>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</si>
  <si>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</si>
  <si>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</si>
  <si>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</si>
  <si>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</si>
  <si>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</si>
  <si>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</si>
  <si>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</si>
  <si>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</si>
  <si>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</si>
  <si>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</si>
  <si>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</si>
  <si>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</si>
  <si>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</si>
  <si>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</si>
  <si>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</si>
  <si>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</si>
  <si>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</si>
  <si>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</si>
  <si>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</si>
  <si>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</si>
  <si>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</si>
  <si>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</si>
  <si>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</si>
  <si>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</si>
  <si>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</si>
  <si>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</si>
  <si>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</si>
  <si>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</si>
  <si>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</si>
  <si>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</si>
  <si>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</si>
  <si>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</si>
  <si>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</si>
  <si>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</si>
  <si>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</si>
  <si>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</si>
  <si>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</si>
  <si>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</si>
  <si>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</si>
  <si>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</si>
  <si>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</si>
  <si>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</si>
  <si>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</si>
  <si>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</si>
  <si>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</si>
  <si>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</si>
  <si>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</si>
  <si>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</si>
  <si>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</si>
  <si>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</si>
  <si>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</si>
  <si>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</si>
  <si>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</si>
  <si>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</si>
  <si>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</si>
  <si>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</si>
  <si>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</si>
  <si>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</si>
  <si>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</si>
  <si>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</si>
  <si>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</si>
  <si>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</si>
  <si>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</si>
  <si>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</si>
  <si>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</si>
  <si>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</si>
  <si>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</si>
  <si>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</si>
  <si>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</si>
  <si>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</si>
  <si>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</si>
  <si>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</si>
  <si>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</si>
  <si>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</si>
  <si>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</si>
  <si>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</si>
  <si>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</si>
  <si>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</si>
  <si>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</si>
  <si>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</si>
  <si>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</si>
  <si>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</si>
  <si>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</si>
  <si>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</si>
  <si>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</si>
  <si>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</si>
  <si>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</si>
  <si>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</si>
  <si>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</si>
  <si>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</si>
  <si>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</si>
  <si>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</si>
  <si>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</si>
  <si>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</si>
  <si>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</si>
  <si>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</si>
  <si>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</si>
  <si>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</si>
  <si>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</si>
  <si>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</si>
  <si>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</si>
  <si>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</si>
  <si>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</si>
  <si>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</si>
  <si>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</si>
  <si>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</si>
  <si>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</si>
  <si>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</si>
  <si>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</si>
  <si>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</si>
  <si>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</si>
  <si>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</si>
  <si>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</si>
  <si>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</si>
  <si>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</si>
  <si>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</si>
  <si>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</si>
  <si>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</si>
  <si>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</si>
  <si>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</si>
  <si>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</si>
  <si>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</si>
  <si>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</si>
  <si>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</si>
  <si>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</si>
  <si>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</si>
  <si>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</si>
  <si>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</si>
  <si>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</si>
  <si>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</si>
  <si>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</si>
  <si>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</si>
  <si>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</si>
  <si>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</si>
  <si>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</si>
  <si>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</si>
  <si>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</si>
  <si>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</si>
  <si>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</si>
  <si>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</si>
  <si>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</si>
  <si>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</si>
  <si>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</si>
  <si>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</si>
  <si>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</si>
  <si>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</si>
  <si>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</si>
  <si>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</si>
  <si>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</si>
  <si>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</si>
  <si>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</si>
  <si>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</si>
  <si>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</si>
  <si>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</si>
  <si>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</si>
  <si>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</si>
  <si>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</si>
  <si>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</si>
  <si>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</si>
  <si>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</si>
  <si>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</si>
  <si>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</si>
  <si>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</si>
  <si>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</si>
  <si>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</si>
  <si>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</si>
  <si>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</si>
  <si>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</si>
  <si>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</si>
  <si>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</si>
  <si>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</si>
  <si>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</si>
  <si>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</si>
  <si>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</si>
  <si>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</si>
  <si>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</si>
  <si>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</si>
  <si>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</si>
  <si>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</si>
  <si>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</si>
  <si>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</si>
  <si>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</si>
  <si>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</si>
  <si>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</si>
  <si>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</si>
  <si>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</si>
  <si>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</si>
  <si>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</si>
  <si>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</si>
  <si>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</si>
  <si>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</si>
  <si>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</si>
  <si>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</si>
  <si>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</si>
  <si>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</si>
  <si>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</si>
  <si>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</si>
  <si>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</si>
  <si>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</si>
  <si>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</si>
  <si>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</si>
  <si>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</si>
  <si>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</si>
  <si>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</si>
  <si>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</si>
  <si>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</si>
  <si>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</si>
  <si>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</si>
  <si>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</si>
  <si>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</si>
  <si>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</si>
  <si>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</si>
  <si>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</si>
  <si>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</si>
  <si>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</si>
  <si>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</si>
  <si>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</si>
  <si>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</si>
  <si>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</si>
  <si>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</si>
  <si>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</si>
  <si>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</si>
  <si>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</si>
  <si>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</si>
  <si>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</si>
  <si>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</si>
  <si>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</si>
  <si>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</si>
  <si>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</si>
  <si>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</si>
  <si>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</si>
  <si>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</si>
  <si>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</si>
  <si>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</si>
  <si>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</si>
  <si>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</si>
  <si>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</si>
  <si>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</si>
  <si>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</si>
  <si>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</si>
  <si>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</si>
  <si>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</si>
  <si>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</si>
  <si>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</si>
  <si>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</si>
  <si>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</si>
  <si>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</si>
  <si>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</si>
  <si>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</si>
  <si>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</si>
  <si>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</si>
  <si>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</si>
  <si>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</si>
  <si>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</si>
  <si>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</si>
  <si>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</si>
  <si>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</si>
  <si>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</si>
  <si>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</si>
  <si>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</si>
  <si>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</si>
  <si>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</si>
  <si>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</si>
  <si>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</si>
  <si>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</si>
  <si>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</si>
  <si>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</si>
  <si>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</si>
  <si>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</si>
  <si>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</si>
  <si>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</si>
  <si>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</si>
  <si>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</si>
  <si>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</si>
  <si>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</si>
  <si>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</si>
  <si>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</si>
  <si>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</si>
  <si>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</si>
  <si>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</si>
  <si>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</si>
  <si>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</si>
  <si>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</si>
  <si>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</si>
  <si>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</si>
  <si>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</si>
  <si>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</si>
  <si>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</si>
  <si>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</si>
  <si>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</si>
  <si>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</si>
  <si>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</si>
  <si>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</si>
  <si>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</si>
  <si>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</si>
  <si>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</si>
  <si>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</si>
  <si>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</si>
  <si>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</si>
  <si>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</si>
  <si>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</si>
  <si>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</si>
  <si>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</si>
  <si>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</si>
  <si>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</si>
  <si>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</si>
  <si>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</si>
  <si>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</si>
  <si>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</si>
  <si>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</si>
  <si>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</si>
  <si>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</si>
  <si>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</si>
  <si>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</si>
  <si>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</si>
  <si>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</si>
  <si>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</si>
  <si>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</si>
  <si>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</si>
  <si>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</si>
  <si>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</si>
  <si>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</si>
  <si>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</si>
  <si>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</si>
  <si>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</si>
  <si>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</si>
  <si>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</si>
  <si>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</si>
  <si>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</si>
  <si>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</si>
  <si>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</si>
  <si>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</si>
  <si>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</si>
  <si>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</si>
  <si>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</si>
  <si>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</si>
  <si>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</si>
  <si>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</si>
  <si>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</si>
  <si>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</si>
  <si>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</si>
  <si>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</si>
  <si>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</si>
  <si>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</si>
  <si>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</si>
  <si>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</si>
  <si>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</si>
  <si>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</si>
  <si>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</si>
  <si>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</si>
  <si>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</si>
  <si>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</si>
  <si>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</si>
  <si>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</si>
  <si>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</si>
  <si>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</si>
  <si>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</si>
  <si>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</si>
  <si>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</si>
  <si>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</si>
  <si>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</si>
  <si>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</si>
  <si>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</si>
  <si>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</si>
  <si>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</si>
  <si>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</si>
  <si>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</si>
  <si>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</si>
  <si>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</si>
  <si>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</si>
  <si>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</si>
  <si>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</si>
  <si>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</si>
  <si>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</si>
  <si>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</si>
  <si>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</si>
  <si>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</si>
  <si>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</si>
  <si>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</si>
  <si>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</si>
  <si>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</si>
  <si>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</si>
  <si>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</si>
  <si>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</si>
  <si>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</si>
  <si>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</si>
  <si>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</si>
  <si>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</si>
  <si>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</si>
  <si>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</si>
  <si>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</si>
  <si>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</si>
  <si>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</si>
  <si>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</si>
  <si>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</si>
  <si>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</si>
  <si>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</si>
  <si>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</si>
  <si>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</si>
  <si>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</si>
  <si>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</si>
  <si>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</si>
  <si>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</si>
  <si>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</si>
  <si>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</si>
  <si>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</si>
  <si>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</si>
  <si>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</si>
  <si>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</si>
  <si>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</si>
  <si>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</si>
  <si>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</si>
  <si>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</si>
  <si>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</si>
  <si>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</si>
  <si>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</si>
  <si>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</si>
  <si>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</si>
  <si>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</si>
  <si>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</si>
  <si>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</si>
  <si>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</si>
  <si>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</si>
  <si>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</si>
  <si>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</si>
  <si>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</si>
  <si>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</si>
  <si>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</si>
  <si>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</si>
  <si>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</si>
  <si>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</si>
  <si>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</si>
  <si>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</si>
  <si>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</si>
  <si>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</si>
  <si>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</si>
  <si>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</si>
  <si>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</si>
  <si>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</si>
  <si>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</si>
  <si>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</si>
  <si>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</si>
  <si>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</si>
  <si>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</si>
  <si>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</si>
  <si>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</si>
  <si>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</si>
  <si>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</si>
  <si>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</si>
  <si>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</si>
  <si>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</si>
  <si>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</si>
  <si>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</si>
  <si>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</si>
  <si>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</si>
  <si>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</si>
  <si>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</si>
  <si>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</si>
  <si>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</si>
  <si>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</si>
  <si>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</si>
  <si>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</si>
  <si>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</si>
  <si>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</si>
  <si>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</si>
  <si>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</si>
  <si>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</si>
  <si>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</si>
  <si>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</si>
  <si>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</si>
  <si>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</si>
  <si>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</si>
  <si>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</si>
  <si>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</si>
  <si>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</si>
  <si>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</si>
  <si>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</si>
  <si>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</si>
  <si>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</si>
  <si>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</si>
  <si>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</si>
  <si>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</si>
  <si>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</si>
  <si>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</si>
  <si>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</si>
  <si>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</si>
  <si>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</si>
  <si>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</si>
  <si>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</si>
  <si>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</si>
  <si>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</si>
  <si>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</si>
  <si>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</si>
  <si>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</si>
  <si>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</si>
  <si>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</si>
  <si>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</si>
  <si>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</si>
  <si>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</si>
  <si>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</si>
  <si>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</si>
  <si>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</si>
  <si>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</si>
  <si>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</si>
  <si>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</si>
  <si>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</si>
  <si>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</si>
  <si>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</si>
  <si>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</si>
  <si>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</si>
  <si>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</si>
  <si>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</si>
  <si>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</si>
  <si>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</si>
  <si>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</si>
  <si>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</si>
  <si>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</si>
  <si>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</si>
  <si>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</si>
  <si>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</si>
  <si>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</si>
  <si>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</si>
  <si>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</si>
  <si>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</si>
  <si>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</si>
  <si>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</si>
  <si>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</si>
  <si>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</si>
  <si>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</si>
  <si>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</si>
  <si>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</si>
  <si>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</si>
  <si>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</si>
  <si>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</si>
  <si>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</si>
  <si>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</si>
  <si>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</si>
  <si>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</si>
  <si>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</si>
  <si>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</si>
  <si>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</si>
  <si>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</si>
  <si>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</si>
  <si>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</si>
  <si>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</si>
  <si>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</si>
  <si>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</si>
  <si>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</si>
  <si>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</si>
  <si>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</si>
  <si>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</si>
  <si>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</si>
  <si>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</si>
  <si>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</si>
  <si>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</si>
  <si>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</si>
  <si>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</si>
  <si>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</si>
  <si>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</si>
  <si>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</si>
  <si>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</si>
  <si>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</si>
  <si>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</si>
  <si>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</si>
  <si>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</si>
  <si>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</si>
  <si>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</si>
  <si>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</si>
  <si>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</si>
  <si>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</si>
  <si>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</si>
  <si>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</si>
  <si>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</si>
  <si>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</si>
  <si>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</si>
  <si>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</si>
  <si>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</si>
  <si>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</si>
  <si>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</si>
  <si>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</si>
  <si>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</si>
  <si>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</si>
  <si>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</si>
  <si>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</si>
  <si>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</si>
  <si>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</si>
  <si>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</si>
  <si>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</si>
  <si>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</si>
  <si>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</si>
  <si>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</si>
  <si>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</si>
  <si>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</si>
  <si>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</si>
  <si>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</si>
  <si>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</si>
  <si>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</si>
  <si>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</si>
  <si>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</si>
  <si>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</si>
  <si>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</si>
  <si>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</si>
  <si>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</si>
  <si>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</si>
  <si>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</si>
  <si>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</si>
  <si>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</si>
  <si>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</si>
  <si>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</si>
  <si>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</si>
  <si>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</si>
  <si>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</si>
  <si>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</si>
  <si>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</si>
  <si>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</si>
  <si>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</si>
  <si>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</si>
  <si>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</si>
  <si>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</si>
  <si>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</si>
  <si>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</si>
  <si>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</si>
  <si>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</si>
  <si>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</si>
  <si>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</si>
  <si>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</si>
  <si>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</si>
  <si>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</si>
  <si>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</si>
  <si>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</si>
  <si>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</si>
  <si>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</si>
  <si>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</si>
  <si>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</si>
  <si>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</si>
  <si>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</si>
  <si>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</si>
  <si>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</si>
  <si>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</si>
  <si>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</si>
  <si>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</si>
  <si>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</si>
  <si>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</si>
  <si>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</si>
  <si>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</si>
  <si>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</si>
  <si>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</si>
  <si>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</si>
  <si>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</si>
  <si>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</si>
  <si>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</si>
  <si>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</si>
  <si>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</si>
  <si>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</si>
  <si>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</si>
  <si>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</si>
  <si>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</si>
  <si>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</si>
  <si>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</si>
  <si>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</si>
  <si>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</si>
  <si>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</si>
  <si>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</si>
  <si>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</si>
  <si>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</si>
  <si>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</si>
  <si>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</si>
  <si>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</si>
  <si>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</si>
  <si>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</si>
  <si>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</si>
  <si>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</si>
  <si>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</si>
  <si>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</si>
  <si>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</si>
  <si>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</si>
  <si>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</si>
  <si>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</si>
  <si>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</si>
  <si>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</si>
  <si>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</si>
  <si>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</si>
  <si>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</si>
  <si>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</si>
  <si>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</si>
  <si>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</si>
  <si>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</si>
  <si>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</si>
  <si>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</si>
  <si>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</si>
  <si>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</si>
  <si>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</si>
  <si>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</si>
  <si>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</si>
  <si>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</si>
  <si>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</si>
  <si>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</si>
  <si>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</si>
  <si>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</si>
  <si>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</si>
  <si>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</si>
  <si>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</si>
  <si>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</si>
  <si>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</si>
  <si>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</si>
  <si>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</si>
  <si>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</si>
  <si>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</si>
  <si>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</si>
  <si>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</si>
  <si>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</si>
  <si>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</si>
  <si>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</si>
  <si>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</si>
  <si>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</si>
  <si>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</si>
  <si>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</si>
  <si>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</si>
  <si>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</si>
  <si>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</si>
  <si>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</si>
  <si>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</si>
  <si>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</si>
  <si>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</si>
  <si>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</si>
  <si>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</si>
  <si>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</si>
  <si>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</si>
  <si>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</si>
  <si>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</si>
  <si>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</si>
  <si>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</si>
  <si>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</si>
  <si>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</si>
  <si>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</si>
  <si>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</si>
  <si>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</si>
  <si>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</si>
  <si>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</si>
  <si>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</si>
  <si>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</si>
  <si>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</si>
  <si>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</si>
  <si>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</si>
  <si>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</si>
  <si>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</si>
  <si>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</si>
  <si>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</si>
  <si>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</si>
  <si>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</si>
  <si>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</si>
  <si>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</si>
  <si>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</si>
  <si>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</si>
  <si>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</si>
  <si>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</si>
  <si>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</si>
  <si>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</si>
  <si>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</si>
  <si>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</si>
  <si>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</si>
  <si>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</si>
  <si>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</si>
  <si>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</si>
  <si>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</si>
  <si>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</si>
  <si>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</si>
  <si>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</si>
  <si>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</si>
  <si>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</si>
  <si>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</si>
  <si>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</si>
  <si>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</si>
  <si>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</si>
  <si>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</si>
  <si>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</si>
  <si>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</si>
  <si>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</si>
  <si>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</si>
  <si>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</si>
  <si>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</si>
  <si>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</si>
  <si>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</si>
  <si>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</si>
  <si>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</si>
  <si>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</si>
  <si>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</si>
  <si>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</si>
  <si>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</si>
  <si>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</si>
  <si>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</si>
  <si>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</si>
  <si>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</si>
  <si>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</si>
  <si>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</si>
  <si>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</si>
  <si>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</si>
  <si>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</si>
  <si>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</si>
  <si>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</si>
  <si>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</si>
  <si>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</si>
  <si>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</si>
  <si>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</si>
  <si>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</si>
  <si>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</si>
  <si>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</si>
  <si>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</si>
  <si>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</si>
  <si>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</si>
  <si>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</si>
  <si>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</si>
  <si>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</si>
  <si>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</si>
  <si>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</si>
  <si>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</si>
  <si>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</si>
  <si>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</si>
  <si>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</si>
  <si>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</si>
  <si>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</si>
  <si>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</si>
  <si>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</si>
  <si>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</si>
  <si>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</si>
  <si>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</si>
  <si>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</si>
  <si>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</si>
  <si>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</si>
  <si>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</si>
  <si>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</si>
  <si>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</si>
  <si>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</si>
  <si>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</si>
  <si>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</si>
  <si>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</si>
  <si>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</si>
  <si>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</si>
  <si>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</si>
  <si>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</si>
  <si>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</si>
  <si>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</si>
  <si>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</si>
  <si>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</si>
  <si>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</si>
  <si>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</si>
  <si>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</si>
  <si>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</si>
  <si>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</si>
  <si>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</si>
  <si>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</si>
  <si>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</si>
  <si>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</si>
  <si>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</si>
  <si>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</si>
  <si>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</si>
  <si>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</si>
  <si>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</si>
  <si>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</si>
  <si>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</si>
  <si>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</si>
  <si>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</si>
  <si>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</si>
  <si>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</si>
  <si>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</si>
  <si>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</si>
  <si>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</si>
  <si>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</si>
  <si>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</si>
  <si>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</si>
  <si>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</si>
  <si>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</si>
  <si>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</si>
  <si>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</si>
  <si>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</si>
  <si>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</si>
  <si>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</si>
  <si>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</si>
  <si>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</si>
  <si>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</si>
  <si>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</si>
  <si>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</si>
  <si>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</si>
  <si>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</si>
  <si>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</si>
  <si>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</si>
  <si>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</si>
  <si>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</si>
  <si>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</si>
  <si>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</si>
  <si>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</si>
  <si>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</si>
  <si>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</si>
  <si>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</si>
  <si>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</si>
  <si>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</si>
  <si>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</si>
  <si>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</si>
  <si>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</si>
  <si>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</si>
  <si>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</si>
  <si>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</si>
  <si>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</si>
  <si>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</si>
  <si>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</si>
  <si>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</si>
  <si>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</si>
  <si>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</si>
  <si>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</si>
  <si>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</si>
  <si>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</si>
  <si>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</si>
  <si>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</si>
  <si>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</si>
  <si>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</si>
  <si>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</si>
  <si>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</si>
  <si>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</si>
  <si>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</si>
  <si>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</si>
  <si>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</si>
  <si>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</si>
  <si>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</si>
  <si>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</si>
  <si>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</si>
  <si>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</si>
  <si>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</si>
  <si>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</si>
  <si>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</si>
  <si>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</si>
  <si>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</si>
  <si>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</si>
  <si>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</si>
  <si>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</si>
  <si>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</si>
  <si>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</si>
  <si>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</si>
  <si>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</si>
  <si>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</si>
  <si>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</si>
  <si>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</si>
  <si>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</si>
  <si>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</si>
  <si>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</si>
  <si>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</si>
  <si>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</si>
  <si>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</si>
  <si>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</si>
  <si>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</si>
  <si>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</si>
  <si>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</si>
  <si>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</si>
  <si>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</si>
  <si>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</si>
  <si>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</si>
  <si>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</si>
  <si>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</si>
  <si>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</si>
  <si>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</si>
  <si>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</si>
  <si>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</si>
  <si>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</si>
  <si>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</si>
  <si>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</si>
  <si>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</si>
  <si>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</si>
  <si>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</si>
  <si>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</si>
  <si>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</si>
  <si>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</si>
  <si>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</si>
  <si>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</si>
  <si>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</si>
  <si>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</si>
  <si>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</si>
  <si>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</si>
  <si>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</si>
  <si>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</si>
  <si>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</si>
  <si>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</si>
  <si>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</si>
  <si>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</si>
  <si>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</si>
  <si>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</si>
  <si>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</si>
  <si>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</si>
  <si>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</si>
  <si>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</si>
  <si>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</si>
  <si>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</si>
  <si>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</si>
  <si>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</si>
  <si>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</si>
  <si>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</si>
  <si>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</si>
  <si>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</si>
  <si>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</si>
  <si>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</si>
  <si>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</si>
  <si>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</si>
  <si>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</si>
  <si>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</si>
  <si>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</si>
  <si>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</si>
  <si>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</si>
  <si>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</si>
  <si>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</si>
  <si>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</si>
  <si>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</si>
  <si>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</si>
  <si>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</si>
  <si>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</si>
  <si>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</si>
  <si>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</si>
  <si>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</si>
  <si>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</si>
  <si>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</si>
  <si>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</si>
  <si>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</si>
  <si>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</si>
  <si>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</si>
  <si>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</si>
  <si>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</si>
  <si>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</si>
  <si>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</si>
  <si>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</si>
  <si>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</si>
  <si>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</si>
  <si>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</si>
  <si>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</si>
  <si>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</si>
  <si>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</si>
  <si>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</si>
  <si>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</si>
  <si>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</si>
  <si>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</si>
  <si>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</si>
  <si>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</si>
  <si>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</si>
  <si>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</si>
  <si>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</si>
  <si>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</si>
  <si>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</si>
  <si>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</si>
  <si>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</si>
  <si>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</si>
  <si>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</si>
  <si>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</si>
  <si>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</si>
  <si>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</si>
  <si>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</si>
  <si>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</si>
  <si>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</si>
  <si>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</si>
  <si>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</si>
  <si>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</si>
  <si>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</si>
  <si>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</si>
  <si>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</si>
  <si>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</si>
  <si>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</si>
  <si>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</si>
  <si>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</si>
  <si>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</si>
  <si>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</si>
  <si>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</si>
  <si>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</si>
  <si>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</si>
  <si>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</si>
  <si>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</si>
  <si>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</si>
  <si>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</si>
  <si>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</si>
  <si>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</si>
  <si>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</si>
  <si>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</si>
  <si>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</si>
  <si>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</si>
  <si>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</si>
  <si>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</si>
  <si>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</si>
  <si>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</si>
  <si>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</si>
  <si>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</si>
  <si>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</si>
  <si>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</si>
  <si>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</si>
  <si>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</si>
  <si>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</si>
  <si>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</si>
  <si>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</si>
  <si>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</si>
  <si>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</si>
  <si>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</si>
  <si>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</si>
  <si>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</si>
  <si>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</si>
  <si>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</si>
  <si>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</si>
  <si>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</si>
  <si>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</si>
  <si>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</si>
  <si>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</si>
  <si>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</si>
  <si>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</si>
  <si>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</si>
  <si>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</si>
  <si>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</si>
  <si>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</si>
  <si>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</si>
  <si>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</si>
  <si>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</si>
  <si>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</si>
  <si>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</si>
  <si>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</si>
  <si>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</si>
  <si>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</si>
  <si>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</si>
  <si>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</si>
  <si>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</si>
  <si>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</si>
  <si>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</si>
  <si>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</si>
  <si>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</si>
  <si>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</si>
  <si>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</si>
  <si>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</si>
  <si>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</si>
  <si>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</si>
  <si>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</si>
  <si>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</si>
  <si>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</si>
  <si>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</si>
  <si>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</si>
  <si>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</si>
  <si>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</si>
  <si>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</si>
  <si>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</si>
  <si>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</si>
  <si>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</si>
  <si>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</si>
  <si>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</si>
  <si>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</si>
  <si>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</si>
  <si>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</si>
  <si>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</si>
  <si>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</si>
  <si>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</si>
  <si>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</si>
  <si>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</si>
  <si>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</si>
  <si>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</si>
  <si>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</si>
  <si>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</si>
  <si>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</si>
  <si>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</si>
  <si>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</si>
  <si>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</si>
  <si>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</si>
  <si>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</si>
  <si>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</si>
  <si>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</si>
  <si>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</si>
  <si>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</si>
  <si>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</si>
  <si>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</si>
  <si>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</si>
  <si>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</si>
  <si>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</si>
  <si>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</si>
  <si>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</si>
  <si>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</si>
  <si>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</si>
  <si>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</si>
  <si>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</si>
  <si>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</si>
  <si>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</si>
  <si>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</si>
  <si>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</si>
  <si>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</si>
  <si>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</si>
  <si>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</si>
  <si>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</si>
  <si>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</si>
  <si>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</si>
  <si>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</si>
  <si>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</si>
  <si>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</si>
  <si>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</si>
  <si>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</si>
  <si>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</si>
  <si>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</si>
  <si>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</si>
  <si>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</si>
  <si>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</si>
  <si>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</si>
  <si>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</si>
  <si>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</si>
  <si>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</si>
  <si>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</si>
  <si>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</si>
  <si>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</si>
  <si>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</si>
  <si>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</si>
  <si>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</si>
  <si>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</si>
  <si>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</si>
  <si>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</si>
  <si>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</si>
  <si>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</si>
  <si>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</si>
  <si>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</si>
  <si>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</si>
  <si>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</si>
  <si>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</si>
  <si>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</si>
  <si>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</si>
  <si>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</si>
  <si>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</si>
  <si>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</si>
  <si>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</si>
  <si>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</si>
  <si>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</si>
  <si>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</si>
  <si>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</si>
  <si>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</si>
  <si>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</si>
  <si>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</si>
  <si>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</si>
  <si>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</si>
  <si>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</si>
  <si>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</si>
  <si>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</si>
  <si>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</si>
  <si>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</si>
  <si>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</si>
  <si>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</si>
  <si>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</si>
  <si>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</si>
  <si>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</si>
  <si>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</si>
  <si>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</si>
  <si>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</si>
  <si>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</si>
  <si>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</si>
  <si>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</si>
  <si>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</si>
  <si>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</si>
  <si>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</si>
  <si>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</si>
  <si>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</si>
  <si>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</si>
  <si>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</si>
  <si>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</si>
  <si>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</si>
  <si>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</si>
  <si>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</si>
  <si>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</si>
  <si>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</si>
  <si>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</si>
  <si>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</si>
  <si>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</si>
  <si>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</si>
  <si>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</si>
  <si>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</si>
  <si>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</si>
  <si>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</si>
  <si>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</si>
  <si>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</si>
  <si>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</si>
  <si>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</si>
  <si>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</si>
  <si>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</si>
  <si>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</si>
  <si>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</si>
  <si>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</si>
  <si>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</si>
  <si>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</si>
  <si>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</si>
  <si>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</si>
  <si>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</si>
  <si>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</si>
  <si>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</si>
  <si>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</si>
  <si>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</si>
  <si>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</si>
  <si>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</si>
  <si>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</si>
  <si>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</si>
  <si>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</si>
  <si>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</si>
  <si>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</si>
  <si>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</si>
  <si>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</si>
  <si>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</si>
  <si>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</si>
  <si>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</si>
  <si>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</si>
  <si>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</si>
  <si>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</si>
  <si>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</si>
  <si>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</si>
  <si>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</si>
  <si>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</si>
  <si>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</si>
  <si>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</si>
  <si>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</si>
  <si>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</si>
  <si>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</si>
  <si>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</si>
  <si>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</si>
  <si>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</si>
  <si>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</si>
  <si>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</si>
  <si>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</si>
  <si>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</si>
  <si>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</si>
  <si>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</si>
  <si>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</si>
  <si>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</si>
  <si>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</si>
  <si>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</si>
  <si>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</si>
  <si>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</si>
  <si>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</si>
  <si>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</si>
  <si>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</si>
  <si>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</si>
  <si>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</si>
  <si>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</si>
  <si>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</si>
  <si>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</si>
  <si>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</si>
  <si>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</si>
  <si>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</si>
  <si>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</si>
  <si>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</si>
  <si>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</si>
  <si>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</si>
  <si>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</si>
  <si>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</si>
  <si>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</si>
  <si>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</si>
  <si>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</si>
  <si>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</si>
  <si>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</si>
  <si>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</si>
  <si>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</si>
  <si>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</si>
  <si>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</si>
  <si>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</si>
  <si>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</si>
  <si>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</si>
  <si>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</si>
  <si>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</si>
  <si>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</si>
  <si>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</si>
  <si>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</si>
  <si>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</si>
  <si>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</si>
  <si>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</si>
  <si>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</si>
  <si>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</si>
  <si>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</si>
  <si>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</si>
  <si>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</si>
  <si>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</si>
  <si>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</si>
  <si>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</si>
  <si>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</si>
  <si>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</si>
  <si>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</si>
  <si>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</si>
  <si>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</si>
  <si>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</si>
  <si>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</si>
  <si>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</si>
  <si>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</si>
  <si>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</si>
  <si>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</si>
  <si>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</si>
  <si>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</si>
  <si>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</si>
  <si>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</si>
  <si>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</si>
  <si>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</si>
  <si>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</si>
  <si>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</si>
  <si>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</si>
  <si>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</si>
  <si>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</si>
  <si>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</si>
  <si>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</si>
  <si>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</si>
  <si>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</si>
  <si>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</si>
  <si>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</si>
  <si>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</si>
  <si>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</si>
  <si>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</si>
  <si>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</si>
  <si>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</si>
  <si>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</si>
  <si>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</si>
  <si>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</si>
  <si>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</si>
  <si>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</si>
  <si>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</si>
  <si>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</si>
  <si>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</si>
  <si>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</si>
  <si>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</si>
  <si>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</si>
  <si>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</si>
  <si>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</si>
  <si>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</si>
  <si>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</si>
  <si>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</si>
  <si>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</si>
  <si>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</si>
  <si>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</si>
  <si>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</si>
  <si>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</si>
  <si>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</si>
  <si>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</si>
  <si>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</si>
  <si>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</si>
  <si>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</si>
  <si>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</si>
  <si>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</si>
  <si>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</si>
  <si>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</si>
  <si>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</si>
  <si>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</si>
  <si>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</si>
  <si>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</si>
  <si>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</si>
  <si>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</si>
  <si>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</si>
  <si>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</si>
  <si>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</si>
  <si>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</si>
  <si>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</si>
  <si>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</si>
  <si>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</si>
  <si>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</si>
  <si>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</si>
  <si>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</si>
  <si>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</si>
  <si>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</si>
  <si>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</si>
  <si>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</si>
  <si>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</si>
  <si>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</si>
  <si>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</si>
  <si>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</si>
  <si>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</si>
  <si>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</si>
  <si>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</si>
  <si>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</si>
  <si>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</si>
  <si>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</si>
  <si>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</si>
  <si>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</si>
  <si>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</si>
  <si>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</si>
  <si>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</si>
  <si>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</si>
  <si>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</si>
  <si>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</si>
  <si>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</si>
  <si>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</si>
  <si>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</si>
  <si>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</si>
  <si>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</si>
  <si>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</si>
  <si>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</si>
  <si>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</si>
  <si>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</si>
  <si>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</si>
  <si>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</si>
  <si>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</si>
  <si>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</si>
  <si>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</si>
  <si>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</si>
  <si>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</si>
  <si>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</si>
  <si>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</si>
  <si>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</si>
  <si>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</si>
  <si>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</si>
  <si>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</si>
  <si>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</si>
  <si>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</si>
  <si>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</si>
  <si>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</si>
  <si>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</si>
  <si>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</si>
  <si>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</si>
  <si>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</si>
  <si>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</si>
  <si>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</si>
  <si>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</si>
  <si>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</si>
  <si>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</si>
  <si>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</si>
  <si>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</si>
  <si>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</si>
  <si>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</si>
  <si>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</si>
  <si>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</si>
  <si>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</si>
  <si>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</si>
  <si>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</si>
  <si>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</si>
  <si>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</si>
  <si>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</si>
  <si>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</si>
  <si>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</si>
  <si>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</si>
  <si>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</si>
  <si>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</si>
  <si>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</si>
  <si>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</si>
  <si>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</si>
  <si>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</si>
  <si>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</si>
  <si>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</si>
  <si>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</si>
  <si>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</si>
  <si>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</si>
  <si>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</si>
  <si>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</si>
  <si>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</si>
  <si>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</si>
  <si>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</si>
  <si>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</si>
  <si>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</si>
  <si>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</si>
  <si>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</si>
  <si>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</si>
  <si>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</si>
  <si>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</si>
  <si>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</si>
  <si>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</si>
  <si>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</si>
  <si>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</si>
  <si>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</si>
  <si>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</si>
  <si>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</si>
  <si>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</si>
  <si>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</si>
  <si>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</si>
  <si>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</si>
  <si>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</si>
  <si>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</si>
  <si>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</si>
  <si>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</si>
  <si>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</si>
  <si>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</si>
  <si>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</si>
  <si>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</si>
  <si>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</si>
  <si>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</si>
  <si>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</si>
  <si>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</si>
  <si>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</si>
  <si>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</si>
  <si>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</si>
  <si>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</si>
  <si>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</si>
  <si>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</si>
  <si>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</si>
  <si>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</si>
  <si>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</si>
  <si>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</si>
  <si>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</si>
  <si>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</si>
  <si>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</si>
  <si>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</si>
  <si>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</si>
  <si>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</si>
  <si>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</si>
  <si>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</si>
  <si>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</si>
  <si>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</si>
  <si>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</si>
  <si>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</si>
  <si>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</si>
  <si>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</si>
  <si>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</si>
  <si>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</si>
  <si>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</si>
  <si>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</si>
  <si>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</si>
  <si>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</si>
  <si>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</si>
  <si>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</si>
  <si>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</si>
  <si>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</si>
  <si>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</si>
  <si>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</si>
  <si>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</si>
  <si>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</si>
  <si>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</si>
  <si>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</si>
  <si>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</si>
  <si>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</si>
  <si>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</si>
  <si>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</si>
  <si>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</si>
  <si>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</si>
  <si>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</si>
  <si>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</si>
  <si>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</si>
  <si>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</si>
  <si>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</si>
  <si>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</si>
  <si>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</si>
  <si>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</si>
  <si>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</si>
  <si>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</si>
  <si>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</si>
  <si>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</si>
  <si>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</si>
  <si>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</si>
  <si>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</si>
  <si>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</si>
  <si>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</si>
  <si>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</si>
  <si>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</si>
  <si>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</si>
  <si>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</si>
  <si>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</si>
  <si>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</si>
  <si>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</si>
  <si>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</si>
  <si>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</si>
  <si>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</si>
  <si>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</si>
  <si>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</si>
  <si>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</si>
  <si>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</si>
  <si>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</si>
  <si>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</si>
  <si>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</si>
  <si>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</si>
  <si>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</si>
  <si>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</si>
  <si>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</si>
  <si>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</si>
  <si>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</si>
  <si>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</si>
  <si>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</si>
  <si>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</si>
  <si>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</si>
  <si>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</si>
  <si>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</si>
  <si>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</si>
  <si>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</si>
  <si>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</si>
  <si>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</si>
  <si>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</si>
  <si>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</si>
  <si>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</si>
  <si>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</si>
  <si>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</si>
  <si>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</si>
  <si>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</si>
  <si>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</si>
  <si>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</si>
  <si>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</si>
  <si>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</si>
  <si>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</si>
  <si>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</si>
  <si>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</si>
  <si>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</si>
  <si>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</si>
  <si>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</si>
  <si>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</si>
  <si>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</si>
  <si>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</si>
  <si>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</si>
  <si>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</si>
  <si>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</si>
  <si>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</si>
  <si>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</si>
  <si>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</si>
  <si>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</si>
  <si>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</si>
  <si>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</si>
  <si>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</si>
  <si>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</si>
  <si>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</si>
  <si>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</si>
  <si>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</si>
  <si>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</si>
  <si>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</si>
  <si>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</si>
  <si>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</si>
  <si>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</si>
  <si>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</si>
  <si>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</si>
  <si>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</si>
  <si>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</si>
  <si>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</si>
  <si>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</si>
  <si>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</si>
  <si>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</si>
  <si>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</si>
  <si>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</si>
  <si>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</si>
  <si>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</si>
  <si>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</si>
  <si>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</si>
  <si>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</si>
  <si>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</si>
  <si>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</si>
  <si>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</si>
  <si>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</si>
  <si>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</si>
  <si>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</si>
  <si>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</si>
  <si>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</si>
  <si>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</si>
  <si>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</si>
  <si>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</si>
  <si>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</si>
  <si>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</si>
  <si>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</si>
  <si>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</si>
  <si>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</si>
  <si>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</si>
  <si>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</si>
  <si>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</si>
  <si>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</si>
  <si>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</si>
  <si>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</si>
  <si>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</si>
  <si>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</si>
  <si>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</si>
  <si>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</si>
  <si>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</si>
  <si>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</si>
  <si>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</si>
  <si>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</si>
  <si>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</si>
  <si>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</si>
  <si>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</si>
  <si>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</si>
  <si>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</si>
  <si>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</si>
  <si>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</si>
  <si>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</si>
  <si>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</si>
  <si>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</si>
  <si>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</si>
  <si>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</si>
  <si>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</si>
  <si>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</si>
  <si>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</si>
  <si>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</si>
  <si>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</si>
  <si>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</si>
  <si>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</si>
  <si>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</si>
  <si>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</si>
  <si>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</si>
  <si>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</si>
  <si>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</si>
  <si>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</si>
  <si>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</si>
  <si>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</si>
  <si>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</si>
  <si>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</si>
  <si>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</si>
  <si>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</si>
  <si>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</si>
  <si>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</si>
  <si>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</si>
  <si>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</si>
  <si>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</si>
  <si>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</si>
  <si>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</si>
  <si>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</si>
  <si>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</si>
  <si>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</si>
  <si>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</si>
  <si>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</si>
  <si>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</si>
  <si>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</si>
  <si>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</si>
  <si>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</si>
  <si>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</si>
  <si>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</si>
  <si>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</si>
  <si>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</si>
  <si>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</si>
  <si>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</si>
  <si>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</si>
  <si>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</si>
  <si>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</si>
  <si>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</si>
  <si>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</si>
  <si>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</si>
  <si>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</si>
  <si>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</si>
  <si>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</si>
  <si>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</si>
  <si>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</si>
  <si>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</si>
  <si>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</si>
  <si>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</si>
  <si>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</si>
  <si>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</si>
  <si>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</si>
  <si>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</si>
  <si>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</si>
  <si>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</si>
  <si>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</si>
  <si>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</si>
  <si>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</si>
  <si>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</si>
  <si>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</si>
  <si>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</si>
  <si>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</si>
  <si>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</si>
  <si>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</si>
  <si>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</si>
  <si>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</si>
  <si>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</si>
  <si>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</si>
  <si>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</si>
  <si>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</si>
  <si>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</si>
  <si>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</si>
  <si>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</si>
  <si>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</si>
  <si>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</si>
  <si>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</si>
  <si>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</si>
  <si>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</si>
  <si>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</si>
  <si>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</si>
  <si>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</si>
  <si>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</si>
  <si>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</si>
  <si>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</si>
  <si>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</si>
  <si>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</si>
  <si>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</si>
  <si>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</si>
  <si>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</si>
  <si>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</si>
  <si>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</si>
  <si>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</si>
  <si>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</si>
  <si>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</si>
  <si>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</si>
  <si>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</si>
  <si>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</si>
  <si>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</si>
  <si>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</si>
  <si>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</si>
  <si>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</si>
  <si>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</si>
  <si>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</si>
  <si>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</si>
  <si>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</si>
  <si>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</si>
  <si>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</si>
  <si>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</si>
  <si>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</si>
  <si>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</si>
  <si>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</si>
  <si>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</si>
  <si>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</si>
  <si>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</si>
  <si>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</si>
  <si>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</si>
  <si>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</si>
  <si>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</si>
  <si>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</si>
  <si>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</si>
  <si>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</si>
  <si>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</si>
  <si>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</si>
  <si>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</si>
  <si>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</si>
  <si>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</si>
  <si>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</si>
  <si>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</si>
  <si>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</si>
  <si>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</si>
  <si>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</si>
  <si>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</si>
  <si>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</si>
  <si>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</si>
  <si>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</si>
  <si>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</si>
  <si>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</si>
  <si>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</si>
  <si>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</si>
  <si>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</si>
  <si>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</si>
  <si>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</si>
  <si>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</si>
  <si>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</si>
  <si>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</si>
  <si>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</si>
  <si>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</si>
  <si>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</si>
  <si>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</si>
  <si>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</si>
  <si>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</si>
  <si>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</si>
  <si>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</si>
  <si>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</si>
  <si>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</si>
  <si>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</si>
  <si>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</si>
  <si>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</si>
  <si>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</si>
  <si>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</si>
  <si>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</si>
  <si>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</si>
  <si>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</si>
  <si>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</si>
  <si>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</si>
  <si>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</si>
  <si>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</si>
  <si>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</si>
  <si>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</si>
  <si>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</si>
  <si>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</si>
  <si>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</si>
  <si>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</si>
  <si>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</si>
  <si>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</si>
  <si>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</si>
  <si>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</si>
  <si>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</si>
  <si>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</si>
  <si>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</si>
  <si>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</si>
  <si>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</si>
  <si>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</si>
  <si>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</si>
  <si>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</si>
  <si>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</si>
  <si>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</si>
  <si>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</si>
  <si>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</si>
  <si>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</si>
  <si>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</si>
  <si>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</si>
  <si>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</si>
  <si>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</si>
  <si>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</si>
  <si>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</si>
  <si>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</si>
  <si>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</si>
  <si>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</si>
  <si>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</si>
  <si>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</si>
  <si>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</si>
  <si>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</si>
  <si>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</si>
  <si>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</si>
  <si>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</si>
  <si>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</si>
  <si>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</si>
  <si>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</si>
  <si>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</si>
  <si>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</si>
  <si>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</si>
  <si>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</si>
  <si>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</si>
  <si>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</si>
  <si>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</si>
  <si>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</si>
  <si>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</si>
  <si>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</si>
  <si>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</si>
  <si>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</si>
  <si>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</si>
  <si>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</si>
  <si>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</si>
  <si>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</si>
  <si>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</si>
  <si>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</si>
  <si>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</si>
  <si>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</si>
  <si>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</si>
  <si>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</si>
  <si>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</si>
  <si>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</si>
  <si>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</si>
  <si>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</si>
  <si>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</si>
  <si>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</si>
  <si>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</si>
  <si>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</si>
  <si>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</si>
  <si>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</si>
  <si>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</si>
  <si>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</si>
  <si>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</si>
  <si>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</si>
  <si>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</si>
  <si>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</si>
  <si>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</si>
  <si>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</si>
  <si>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</si>
  <si>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</si>
  <si>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</si>
  <si>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</si>
  <si>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</si>
  <si>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</si>
  <si>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</si>
  <si>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</si>
  <si>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</si>
  <si>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</si>
  <si>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</si>
  <si>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</si>
  <si>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</si>
  <si>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</si>
  <si>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</si>
  <si>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</si>
  <si>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</si>
  <si>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</si>
  <si>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</si>
  <si>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</si>
  <si>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</si>
  <si>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</si>
  <si>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</si>
  <si>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</si>
  <si>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</si>
  <si>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</si>
  <si>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</si>
  <si>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</si>
  <si>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</si>
  <si>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</si>
  <si>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</si>
  <si>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</si>
  <si>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</si>
  <si>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</si>
  <si>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</si>
  <si>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</si>
  <si>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</si>
  <si>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</si>
  <si>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</si>
  <si>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</si>
  <si>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</si>
  <si>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</si>
  <si>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</si>
  <si>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</si>
  <si>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</si>
  <si>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</si>
  <si>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</si>
  <si>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</si>
  <si>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</si>
  <si>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</si>
  <si>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</si>
  <si>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</si>
  <si>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</si>
  <si>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</si>
  <si>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</si>
  <si>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</si>
  <si>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</si>
  <si>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</si>
  <si>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</si>
  <si>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</si>
  <si>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</si>
  <si>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</si>
  <si>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</si>
  <si>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</si>
  <si>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</si>
  <si>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</si>
  <si>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</si>
  <si>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</si>
  <si>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</si>
  <si>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</si>
  <si>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</si>
  <si>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</si>
  <si>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</si>
  <si>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</si>
  <si>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</si>
  <si>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</si>
  <si>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</si>
  <si>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</si>
  <si>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</si>
  <si>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</si>
  <si>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</si>
  <si>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</si>
  <si>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</si>
  <si>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</si>
  <si>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</si>
  <si>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</si>
  <si>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</si>
  <si>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</si>
  <si>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</si>
  <si>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</si>
  <si>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</si>
  <si>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</si>
  <si>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</si>
  <si>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</si>
  <si>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</si>
  <si>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</si>
  <si>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</si>
  <si>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</si>
  <si>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</si>
  <si>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</si>
  <si>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</si>
  <si>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</si>
  <si>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</si>
  <si>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</si>
  <si>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</si>
  <si>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</si>
  <si>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</si>
  <si>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</si>
  <si>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</si>
  <si>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</si>
  <si>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</si>
  <si>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</si>
  <si>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</si>
  <si>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</si>
  <si>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</si>
  <si>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</si>
  <si>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</si>
  <si>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</si>
  <si>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</si>
  <si>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</si>
  <si>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</si>
  <si>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</si>
  <si>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</si>
  <si>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</si>
  <si>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</si>
  <si>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</si>
  <si>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</si>
  <si>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</si>
  <si>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</si>
  <si>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</si>
  <si>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</si>
  <si>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</si>
  <si>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</si>
  <si>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</si>
  <si>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</si>
  <si>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</si>
  <si>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</si>
  <si>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</si>
  <si>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</si>
  <si>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</si>
  <si>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</si>
  <si>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</si>
  <si>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</si>
  <si>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</si>
  <si>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</si>
  <si>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</si>
  <si>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</si>
  <si>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</si>
  <si>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</si>
  <si>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</si>
  <si>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</si>
  <si>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</si>
  <si>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</si>
  <si>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</si>
  <si>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</si>
  <si>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</si>
  <si>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</si>
  <si>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</si>
  <si>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</si>
  <si>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</si>
  <si>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</si>
  <si>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</si>
  <si>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</si>
  <si>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</si>
  <si>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</si>
  <si>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</si>
  <si>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</si>
  <si>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</si>
  <si>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</si>
  <si>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</si>
  <si>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</si>
  <si>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</si>
  <si>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</si>
  <si>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</si>
  <si>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</si>
  <si>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</si>
  <si>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</si>
  <si>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</si>
  <si>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</si>
  <si>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</si>
  <si>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</si>
  <si>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</si>
  <si>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</si>
  <si>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</si>
  <si>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</si>
  <si>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</si>
  <si>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</si>
  <si>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</si>
  <si>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</si>
  <si>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</si>
  <si>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</si>
  <si>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</si>
  <si>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</si>
  <si>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</si>
  <si>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</si>
  <si>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</si>
  <si>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</si>
  <si>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</si>
  <si>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</si>
  <si>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</si>
  <si>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</si>
  <si>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</si>
  <si>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</si>
  <si>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</si>
  <si>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</si>
  <si>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</si>
  <si>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</si>
  <si>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</si>
  <si>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</si>
  <si>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</si>
  <si>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</si>
  <si>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</si>
  <si>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</si>
  <si>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</si>
  <si>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</si>
  <si>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</si>
  <si>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</si>
  <si>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</si>
  <si>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</si>
  <si>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</si>
  <si>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</si>
  <si>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</si>
  <si>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</si>
  <si>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</si>
  <si>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</si>
  <si>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</si>
  <si>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</si>
  <si>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</si>
  <si>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</si>
  <si>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</si>
  <si>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</si>
  <si>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</si>
  <si>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</si>
  <si>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</si>
  <si>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</si>
  <si>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</si>
  <si>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</si>
  <si>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</si>
  <si>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</si>
  <si>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</si>
  <si>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</si>
  <si>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</si>
  <si>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</si>
  <si>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</si>
  <si>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</si>
  <si>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</si>
  <si>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</si>
  <si>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</si>
  <si>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</si>
  <si>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</si>
  <si>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</si>
  <si>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</si>
  <si>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</si>
  <si>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</si>
  <si>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</si>
  <si>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</si>
  <si>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</si>
  <si>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</si>
  <si>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</si>
  <si>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</si>
  <si>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</si>
  <si>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</si>
  <si>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</si>
  <si>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</si>
  <si>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</si>
  <si>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</si>
  <si>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</si>
  <si>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</si>
  <si>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</si>
  <si>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</si>
  <si>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</si>
  <si>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</si>
  <si>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</si>
  <si>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</si>
  <si>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</si>
  <si>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</si>
  <si>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</si>
  <si>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</si>
  <si>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</si>
  <si>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</si>
  <si>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</si>
  <si>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</si>
  <si>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</si>
  <si>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</si>
  <si>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</si>
  <si>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</si>
  <si>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</si>
  <si>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</si>
  <si>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</si>
  <si>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</si>
  <si>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</si>
  <si>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</si>
  <si>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</si>
  <si>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</si>
  <si>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</si>
  <si>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</si>
  <si>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</si>
  <si>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</si>
  <si>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</si>
  <si>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</si>
  <si>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</si>
  <si>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</si>
  <si>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</si>
  <si>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</si>
  <si>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</si>
  <si>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</si>
  <si>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</si>
  <si>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</si>
  <si>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</si>
  <si>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</si>
  <si>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</si>
  <si>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</si>
  <si>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</si>
  <si>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</si>
  <si>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</si>
  <si>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</si>
  <si>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</si>
  <si>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</si>
  <si>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</si>
  <si>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</si>
  <si>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</si>
  <si>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</si>
  <si>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</si>
  <si>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</si>
  <si>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</si>
  <si>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</si>
  <si>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</si>
  <si>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</si>
  <si>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</si>
  <si>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</si>
  <si>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</si>
  <si>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</si>
  <si>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</si>
  <si>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</si>
  <si>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</si>
  <si>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</si>
  <si>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</si>
  <si>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</si>
  <si>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</si>
  <si>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</si>
  <si>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</si>
  <si>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</si>
  <si>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</si>
  <si>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</si>
  <si>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</si>
  <si>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</si>
  <si>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</si>
  <si>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</si>
  <si>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</si>
  <si>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</si>
  <si>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</si>
  <si>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</si>
  <si>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</si>
  <si>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</si>
  <si>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</si>
  <si>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</si>
  <si>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</si>
  <si>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</si>
  <si>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</si>
  <si>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</si>
  <si>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</si>
  <si>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</si>
  <si>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</si>
  <si>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</si>
  <si>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</si>
  <si>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</si>
  <si>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</si>
  <si>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</si>
  <si>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</si>
  <si>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</si>
  <si>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</si>
  <si>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</si>
  <si>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</si>
  <si>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</si>
  <si>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</si>
  <si>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</si>
  <si>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</si>
  <si>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</si>
  <si>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</si>
  <si>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</si>
  <si>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</si>
  <si>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</si>
  <si>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</si>
  <si>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</si>
  <si>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</si>
  <si>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</si>
  <si>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</si>
  <si>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</si>
  <si>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</si>
  <si>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</si>
  <si>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</si>
  <si>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</si>
  <si>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</si>
  <si>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</si>
  <si>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</si>
  <si>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</si>
  <si>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</si>
  <si>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</si>
  <si>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</si>
  <si>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</si>
  <si>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</si>
  <si>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</si>
  <si>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</si>
  <si>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</si>
  <si>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</si>
  <si>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</si>
  <si>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</si>
  <si>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</si>
  <si>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</si>
  <si>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</si>
  <si>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</si>
  <si>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</si>
  <si>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</si>
  <si>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</si>
  <si>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</si>
  <si>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</si>
  <si>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</si>
  <si>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</si>
  <si>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</si>
  <si>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</si>
  <si>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</si>
  <si>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</si>
  <si>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</si>
  <si>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</si>
  <si>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</si>
  <si>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</si>
  <si>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</si>
  <si>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</si>
  <si>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</si>
  <si>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</si>
  <si>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</si>
  <si>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</si>
  <si>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</si>
  <si>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</si>
  <si>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</si>
  <si>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</si>
  <si>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</si>
  <si>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</si>
  <si>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</si>
  <si>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</si>
  <si>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</si>
  <si>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</si>
  <si>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</si>
  <si>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</si>
  <si>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</si>
  <si>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</si>
  <si>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</si>
  <si>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</si>
  <si>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</si>
  <si>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</si>
  <si>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</si>
  <si>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</si>
  <si>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</si>
  <si>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</si>
  <si>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</si>
  <si>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</si>
  <si>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</si>
  <si>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</si>
  <si>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</si>
  <si>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</si>
  <si>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</si>
  <si>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</si>
  <si>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</si>
  <si>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</si>
  <si>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</si>
  <si>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</si>
  <si>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</si>
  <si>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</si>
  <si>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</si>
  <si>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</si>
  <si>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</si>
  <si>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</si>
  <si>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</si>
  <si>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</si>
  <si>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</si>
  <si>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</si>
  <si>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</si>
  <si>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</si>
  <si>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</si>
  <si>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</si>
  <si>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</si>
  <si>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</si>
  <si>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</si>
  <si>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</si>
  <si>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</si>
  <si>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</si>
  <si>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</si>
  <si>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</si>
  <si>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</si>
  <si>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</si>
  <si>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</si>
  <si>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</si>
  <si>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</si>
  <si>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</si>
  <si>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</si>
  <si>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</si>
  <si>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</si>
  <si>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</si>
  <si>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</si>
  <si>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</si>
  <si>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</si>
  <si>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</si>
  <si>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</si>
  <si>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</si>
  <si>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</si>
  <si>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</si>
  <si>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</si>
  <si>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</si>
  <si>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</si>
  <si>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</si>
  <si>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</si>
  <si>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</si>
  <si>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</si>
  <si>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</si>
  <si>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</si>
  <si>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</si>
  <si>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</si>
  <si>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</si>
  <si>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</si>
  <si>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</si>
  <si>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</si>
  <si>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</si>
  <si>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</si>
  <si>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</si>
  <si>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</si>
  <si>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</si>
  <si>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</si>
  <si>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</si>
  <si>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</si>
  <si>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</si>
  <si>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</si>
  <si>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</si>
  <si>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</si>
  <si>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</si>
  <si>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</si>
  <si>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</si>
  <si>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</si>
  <si>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</si>
  <si>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</si>
  <si>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</si>
  <si>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</si>
  <si>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</si>
  <si>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</si>
  <si>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</si>
  <si>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</si>
  <si>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</si>
  <si>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</si>
  <si>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</si>
  <si>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</si>
  <si>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</si>
  <si>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</si>
  <si>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</si>
  <si>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</si>
  <si>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</si>
  <si>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</si>
  <si>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</si>
  <si>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</si>
  <si>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</si>
  <si>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</si>
  <si>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</si>
  <si>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</si>
  <si>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</si>
  <si>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</si>
  <si>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</si>
  <si>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</si>
  <si>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</si>
  <si>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</si>
  <si>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</si>
  <si>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</si>
  <si>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</si>
  <si>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</si>
  <si>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</si>
  <si>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</si>
  <si>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</si>
  <si>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</si>
  <si>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</si>
  <si>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</si>
  <si>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</si>
  <si>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</si>
  <si>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</si>
  <si>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</si>
  <si>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</si>
  <si>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</si>
  <si>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</si>
  <si>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</si>
  <si>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</si>
  <si>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</si>
  <si>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</si>
  <si>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</si>
  <si>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</si>
  <si>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</si>
  <si>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</si>
  <si>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</si>
  <si>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</si>
  <si>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</si>
  <si>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</si>
  <si>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</si>
  <si>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</si>
  <si>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</si>
  <si>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</si>
  <si>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</si>
  <si>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</si>
  <si>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</si>
  <si>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</si>
  <si>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</si>
  <si>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</si>
  <si>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</si>
  <si>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</si>
  <si>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</si>
  <si>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</si>
  <si>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</si>
  <si>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</si>
  <si>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</si>
  <si>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</si>
  <si>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</si>
  <si>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</si>
  <si>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</si>
  <si>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</si>
  <si>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</si>
  <si>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</si>
  <si>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</si>
  <si>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</si>
  <si>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</si>
  <si>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</si>
  <si>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</si>
  <si>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</si>
  <si>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</si>
  <si>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</si>
  <si>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</si>
  <si>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</si>
  <si>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</si>
  <si>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</si>
  <si>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</si>
  <si>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</si>
  <si>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</si>
  <si>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</si>
  <si>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</si>
  <si>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</si>
  <si>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</si>
  <si>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</si>
  <si>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</si>
  <si>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</si>
  <si>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</si>
  <si>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</si>
  <si>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</si>
  <si>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</si>
  <si>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</si>
  <si>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</si>
  <si>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</si>
  <si>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</si>
  <si>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</si>
  <si>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</si>
  <si>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</si>
  <si>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</si>
  <si>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</si>
  <si>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</si>
  <si>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</si>
  <si>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</si>
  <si>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</si>
  <si>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</si>
  <si>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</si>
  <si>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</si>
  <si>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</si>
  <si>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</si>
  <si>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</si>
  <si>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</si>
  <si>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</si>
  <si>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</si>
  <si>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</si>
  <si>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</si>
  <si>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</si>
  <si>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</si>
  <si>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</si>
  <si>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</si>
  <si>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</si>
  <si>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</si>
  <si>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</si>
  <si>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</si>
  <si>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</si>
  <si>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</si>
  <si>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</si>
  <si>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</si>
  <si>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</si>
  <si>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</si>
  <si>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</si>
  <si>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</si>
  <si>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</si>
  <si>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</si>
  <si>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</si>
  <si>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</si>
  <si>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</si>
  <si>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</si>
  <si>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</si>
  <si>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</si>
  <si>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</si>
  <si>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</si>
  <si>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</si>
  <si>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</si>
  <si>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</si>
  <si>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</si>
  <si>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</si>
  <si>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</si>
  <si>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</si>
  <si>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</si>
  <si>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</si>
  <si>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</si>
  <si>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</si>
  <si>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</si>
  <si>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</si>
  <si>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</si>
  <si>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</si>
  <si>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</si>
  <si>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</si>
  <si>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</si>
  <si>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</si>
  <si>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</si>
  <si>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</si>
  <si>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</si>
  <si>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</si>
  <si>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</si>
  <si>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</si>
  <si>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</si>
  <si>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</si>
  <si>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</si>
  <si>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</si>
  <si>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</si>
  <si>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</si>
  <si>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</si>
  <si>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</si>
  <si>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</si>
  <si>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</si>
  <si>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</si>
  <si>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</si>
  <si>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</si>
  <si>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</si>
  <si>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</si>
  <si>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</si>
  <si>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</si>
  <si>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</si>
  <si>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</si>
  <si>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</si>
  <si>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</si>
  <si>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</si>
  <si>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</si>
  <si>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</si>
  <si>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</si>
  <si>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</si>
  <si>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</si>
  <si>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</si>
  <si>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</si>
  <si>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</si>
  <si>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</si>
  <si>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</si>
  <si>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</si>
  <si>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</si>
  <si>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</si>
  <si>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</si>
  <si>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</si>
  <si>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</si>
  <si>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</si>
  <si>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</si>
  <si>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</si>
  <si>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</si>
  <si>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</si>
  <si>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</si>
  <si>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</si>
  <si>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</si>
  <si>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</si>
  <si>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</si>
  <si>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</si>
  <si>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</si>
  <si>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</si>
  <si>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</si>
  <si>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</si>
  <si>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</si>
  <si>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</si>
  <si>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</si>
  <si>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</si>
  <si>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</si>
  <si>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</si>
  <si>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</si>
  <si>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</si>
  <si>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</si>
  <si>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</si>
  <si>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</si>
  <si>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</si>
  <si>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</si>
  <si>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</si>
  <si>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</si>
  <si>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</si>
  <si>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</si>
  <si>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</si>
  <si>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</si>
  <si>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</si>
  <si>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</si>
  <si>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</si>
  <si>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</si>
  <si>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</si>
  <si>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</si>
  <si>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</si>
  <si>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</si>
  <si>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</si>
  <si>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</si>
  <si>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</si>
  <si>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</si>
  <si>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</si>
  <si>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</si>
  <si>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</si>
  <si>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</si>
  <si>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</si>
  <si>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</si>
  <si>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</si>
  <si>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</si>
  <si>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</si>
  <si>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</si>
  <si>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</si>
  <si>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</si>
  <si>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</si>
  <si>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</si>
  <si>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</si>
  <si>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</si>
  <si>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</si>
  <si>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</si>
  <si>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</si>
  <si>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</si>
  <si>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</si>
  <si>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</si>
  <si>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</si>
  <si>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</si>
  <si>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</si>
  <si>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</si>
  <si>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</si>
  <si>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</si>
  <si>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</si>
  <si>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</si>
  <si>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</si>
  <si>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</si>
  <si>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</si>
  <si>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</si>
  <si>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</si>
  <si>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</si>
  <si>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</si>
  <si>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</si>
  <si>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</si>
  <si>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</si>
  <si>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</si>
  <si>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</si>
  <si>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</si>
  <si>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</si>
  <si>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</si>
  <si>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</si>
  <si>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</si>
  <si>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</si>
  <si>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</si>
  <si>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</si>
  <si>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</si>
  <si>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</si>
  <si>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</si>
  <si>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</si>
  <si>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</si>
  <si>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</si>
  <si>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</si>
  <si>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</si>
  <si>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</si>
  <si>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</si>
  <si>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</si>
  <si>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</si>
  <si>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</si>
  <si>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</si>
  <si>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</si>
  <si>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</si>
  <si>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</si>
  <si>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</si>
  <si>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</si>
  <si>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</si>
  <si>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</si>
  <si>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</si>
  <si>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</si>
  <si>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</si>
  <si>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</si>
  <si>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</si>
  <si>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</si>
  <si>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</si>
  <si>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</si>
  <si>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</si>
  <si>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</si>
  <si>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</si>
  <si>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</si>
  <si>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</si>
  <si>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</si>
  <si>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</si>
  <si>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</si>
  <si>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</si>
  <si>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</si>
  <si>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</si>
  <si>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</si>
  <si>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</si>
  <si>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</si>
  <si>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</si>
  <si>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</si>
  <si>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</si>
  <si>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</si>
  <si>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</si>
  <si>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</si>
  <si>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</si>
  <si>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</si>
  <si>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</si>
  <si>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</si>
  <si>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</si>
  <si>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</si>
  <si>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</si>
  <si>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</si>
  <si>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</si>
  <si>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</si>
  <si>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</si>
  <si>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</si>
  <si>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</si>
  <si>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</si>
  <si>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</si>
  <si>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</si>
  <si>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</si>
  <si>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</si>
  <si>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</si>
  <si>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</si>
  <si>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</si>
  <si>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</si>
  <si>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</si>
  <si>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</si>
  <si>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</si>
  <si>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</si>
  <si>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</si>
  <si>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</si>
  <si>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</si>
  <si>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</si>
  <si>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</si>
  <si>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</si>
  <si>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</si>
  <si>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</si>
  <si>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</si>
  <si>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</si>
  <si>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</si>
  <si>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</si>
  <si>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</si>
  <si>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</si>
  <si>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</si>
  <si>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</si>
  <si>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</si>
  <si>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</si>
  <si>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</si>
  <si>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</si>
  <si>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</si>
  <si>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</si>
  <si>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</si>
  <si>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</si>
  <si>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</si>
  <si>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</si>
  <si>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</si>
  <si>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</si>
  <si>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</si>
  <si>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</si>
  <si>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</si>
  <si>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</si>
  <si>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</si>
  <si>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</si>
  <si>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</si>
  <si>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</si>
  <si>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</si>
  <si>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</si>
  <si>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</si>
  <si>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</si>
  <si>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</si>
  <si>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</si>
  <si>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</si>
  <si>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</si>
  <si>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</si>
  <si>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</si>
  <si>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</si>
  <si>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</si>
  <si>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</si>
  <si>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</si>
  <si>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</si>
  <si>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</si>
  <si>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</si>
  <si>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</si>
  <si>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</si>
  <si>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</si>
  <si>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</si>
  <si>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</si>
  <si>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</si>
  <si>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</si>
  <si>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</si>
  <si>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</si>
  <si>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</si>
  <si>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</si>
  <si>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</si>
  <si>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</si>
  <si>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</si>
  <si>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</si>
  <si>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</si>
  <si>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</si>
  <si>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</si>
  <si>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</si>
  <si>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</si>
  <si>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</si>
  <si>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</si>
  <si>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</si>
  <si>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</si>
  <si>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</si>
  <si>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</si>
  <si>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</si>
  <si>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</si>
  <si>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</si>
  <si>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</si>
  <si>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</si>
  <si>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</si>
  <si>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</si>
  <si>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</si>
  <si>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</si>
  <si>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</si>
  <si>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</si>
  <si>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</si>
  <si>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</si>
  <si>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</si>
  <si>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</si>
  <si>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</si>
  <si>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</si>
  <si>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</si>
  <si>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</si>
  <si>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</si>
  <si>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</si>
  <si>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</si>
  <si>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</si>
  <si>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</si>
  <si>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</si>
  <si>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</si>
  <si>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</si>
  <si>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</si>
  <si>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</si>
  <si>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</si>
  <si>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</si>
  <si>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</si>
  <si>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</si>
  <si>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</si>
  <si>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</si>
  <si>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</si>
  <si>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</si>
  <si>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</si>
  <si>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</si>
  <si>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</si>
  <si>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</si>
  <si>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</si>
  <si>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</si>
  <si>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</si>
  <si>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</si>
  <si>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</si>
  <si>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</si>
  <si>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</si>
  <si>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</si>
  <si>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</si>
  <si>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</si>
  <si>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</si>
  <si>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</si>
  <si>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</si>
  <si>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</si>
  <si>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</si>
  <si>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</si>
  <si>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</si>
  <si>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</si>
  <si>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</si>
  <si>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</si>
  <si>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</si>
  <si>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</si>
  <si>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</si>
  <si>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</si>
  <si>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</si>
  <si>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</si>
  <si>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</si>
  <si>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</si>
  <si>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</si>
  <si>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</si>
  <si>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</si>
  <si>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</si>
  <si>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</si>
  <si>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</si>
  <si>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</si>
  <si>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</si>
  <si>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</si>
  <si>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</si>
  <si>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</si>
  <si>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</si>
  <si>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</si>
  <si>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</si>
  <si>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</si>
  <si>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</si>
  <si>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</si>
  <si>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</si>
  <si>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</si>
  <si>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</si>
  <si>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</si>
  <si>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</si>
  <si>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</si>
  <si>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</si>
  <si>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</si>
  <si>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</si>
  <si>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</si>
  <si>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</si>
  <si>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</si>
  <si>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</si>
  <si>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</si>
  <si>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</si>
  <si>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</si>
  <si>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</si>
  <si>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</si>
  <si>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</si>
  <si>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</si>
  <si>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</si>
  <si>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</si>
  <si>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</si>
  <si>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</si>
  <si>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</si>
  <si>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</si>
  <si>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</si>
  <si>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</si>
  <si>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</si>
  <si>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</si>
  <si>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</si>
  <si>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</si>
  <si>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</si>
  <si>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</si>
  <si>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</si>
  <si>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</si>
  <si>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</si>
  <si>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</si>
  <si>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</si>
  <si>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</si>
  <si>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</si>
  <si>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</si>
  <si>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</si>
  <si>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</si>
  <si>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</si>
  <si>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</si>
  <si>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</si>
  <si>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</si>
  <si>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</si>
  <si>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</si>
  <si>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</si>
  <si>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</si>
  <si>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</si>
  <si>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</si>
  <si>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</si>
  <si>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</si>
  <si>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</si>
  <si>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</si>
  <si>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</si>
  <si>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</si>
  <si>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</si>
  <si>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</si>
  <si>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</si>
  <si>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</si>
  <si>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</si>
  <si>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</si>
  <si>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</si>
  <si>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</si>
  <si>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</si>
  <si>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</si>
  <si>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</si>
  <si>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</si>
  <si>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</si>
  <si>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</si>
  <si>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</si>
  <si>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</si>
  <si>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</si>
  <si>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</si>
  <si>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</si>
  <si>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</si>
  <si>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</si>
  <si>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</si>
  <si>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</si>
  <si>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</si>
  <si>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</si>
  <si>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</si>
  <si>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</si>
  <si>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</si>
  <si>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</si>
  <si>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</si>
  <si>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</si>
  <si>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</si>
  <si>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</si>
  <si>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</si>
  <si>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</si>
  <si>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</si>
  <si>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</si>
  <si>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</si>
  <si>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</si>
  <si>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</si>
  <si>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</si>
  <si>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</si>
  <si>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</si>
  <si>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</si>
  <si>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</si>
  <si>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</si>
  <si>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</si>
  <si>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</si>
  <si>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</si>
  <si>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</si>
  <si>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</si>
  <si>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</si>
  <si>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</si>
  <si>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</si>
  <si>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</si>
  <si>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</si>
  <si>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</si>
  <si>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</si>
  <si>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</si>
  <si>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</si>
  <si>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</si>
  <si>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</si>
  <si>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</si>
  <si>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</si>
  <si>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</si>
  <si>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</si>
  <si>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</si>
  <si>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</si>
  <si>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</si>
  <si>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</si>
  <si>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</si>
  <si>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</si>
  <si>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</si>
  <si>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</si>
  <si>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</si>
  <si>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</si>
  <si>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</si>
  <si>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</si>
  <si>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</si>
  <si>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</si>
  <si>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</si>
  <si>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</si>
  <si>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</si>
  <si>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</si>
  <si>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</si>
  <si>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</si>
  <si>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</si>
  <si>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</si>
  <si>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</si>
  <si>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</si>
  <si>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</si>
  <si>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</si>
  <si>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</si>
  <si>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</si>
  <si>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</si>
  <si>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</si>
  <si>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</si>
  <si>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</si>
  <si>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</si>
  <si>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</si>
  <si>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</si>
  <si>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</si>
  <si>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</si>
  <si>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</si>
  <si>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</si>
  <si>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</si>
  <si>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</si>
  <si>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</si>
  <si>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</si>
  <si>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</si>
  <si>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</si>
  <si>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</si>
  <si>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</si>
  <si>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</si>
  <si>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</si>
  <si>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</si>
  <si>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</si>
  <si>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</si>
  <si>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</si>
  <si>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</si>
  <si>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</si>
  <si>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</si>
  <si>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</si>
  <si>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</si>
  <si>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</si>
  <si>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</si>
  <si>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</si>
  <si>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</si>
  <si>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</si>
  <si>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</si>
  <si>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</si>
  <si>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</si>
  <si>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</si>
  <si>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</si>
  <si>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</si>
  <si>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</si>
  <si>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</si>
  <si>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</si>
  <si>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</si>
  <si>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</si>
  <si>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</si>
  <si>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</si>
  <si>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</si>
  <si>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</si>
  <si>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</si>
  <si>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</si>
  <si>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</si>
  <si>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</si>
  <si>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</si>
  <si>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</si>
  <si>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</si>
  <si>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</si>
  <si>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</si>
  <si>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</si>
  <si>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</si>
  <si>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</si>
  <si>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</si>
  <si>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</si>
  <si>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</si>
  <si>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</si>
  <si>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</si>
  <si>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</si>
  <si>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</si>
  <si>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</si>
  <si>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</si>
  <si>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</si>
  <si>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</si>
  <si>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</si>
  <si>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</si>
  <si>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</si>
  <si>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</si>
  <si>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</si>
  <si>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</si>
  <si>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</si>
  <si>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</si>
  <si>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</si>
  <si>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</si>
  <si>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</si>
  <si>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</si>
  <si>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</si>
  <si>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</si>
  <si>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</si>
  <si>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</si>
  <si>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</si>
  <si>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</si>
  <si>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</si>
  <si>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</si>
  <si>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</si>
  <si>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</si>
  <si>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</si>
  <si>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</si>
  <si>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</si>
  <si>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</si>
  <si>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</si>
  <si>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</si>
  <si>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</si>
  <si>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</si>
  <si>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</si>
  <si>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</si>
  <si>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</si>
  <si>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</si>
  <si>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</si>
  <si>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</si>
  <si>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</si>
  <si>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</si>
  <si>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</si>
  <si>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</si>
  <si>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</si>
  <si>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</si>
  <si>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</si>
  <si>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</si>
  <si>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</si>
  <si>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</si>
  <si>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</si>
  <si>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</si>
  <si>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</si>
  <si>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</si>
  <si>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</si>
  <si>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</si>
  <si>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</si>
  <si>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</si>
  <si>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</si>
  <si>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</si>
  <si>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</si>
  <si>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</si>
  <si>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</si>
  <si>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</si>
  <si>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</si>
  <si>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</si>
  <si>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</si>
  <si>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</si>
  <si>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</si>
  <si>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</si>
  <si>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</si>
  <si>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</si>
  <si>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</si>
  <si>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</si>
  <si>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</si>
  <si>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</si>
  <si>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</si>
  <si>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</si>
  <si>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</si>
  <si>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</si>
  <si>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</si>
  <si>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</si>
  <si>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</si>
  <si>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</si>
  <si>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</si>
  <si>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</si>
  <si>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</si>
  <si>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</si>
  <si>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</si>
  <si>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</si>
  <si>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</si>
  <si>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</si>
  <si>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</si>
  <si>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</si>
  <si>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</si>
  <si>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</si>
  <si>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</si>
  <si>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</si>
  <si>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</si>
  <si>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</si>
  <si>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</si>
  <si>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</si>
  <si>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</si>
  <si>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</si>
  <si>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</si>
  <si>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</si>
  <si>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</si>
  <si>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</si>
  <si>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</si>
  <si>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</si>
  <si>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</si>
  <si>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</si>
  <si>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</si>
  <si>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</si>
  <si>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</si>
  <si>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</si>
  <si>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</si>
  <si>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</si>
  <si>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</si>
  <si>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</si>
  <si>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</si>
  <si>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</si>
  <si>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</si>
  <si>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</si>
  <si>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</si>
  <si>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</si>
  <si>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</si>
  <si>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</si>
  <si>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</si>
  <si>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</si>
  <si>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</si>
  <si>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</si>
  <si>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</si>
  <si>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</si>
  <si>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</si>
  <si>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</si>
  <si>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</si>
  <si>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</si>
  <si>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</si>
  <si>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</si>
  <si>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</si>
  <si>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</si>
  <si>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</si>
  <si>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</si>
  <si>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</si>
  <si>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</si>
  <si>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</si>
  <si>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</si>
  <si>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</si>
  <si>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</si>
  <si>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</si>
  <si>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</si>
  <si>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</si>
  <si>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</si>
  <si>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</si>
  <si>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</si>
  <si>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</si>
  <si>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</si>
  <si>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</si>
  <si>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</si>
  <si>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</si>
  <si>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</si>
  <si>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</si>
  <si>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</si>
  <si>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</si>
  <si>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</si>
  <si>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</si>
  <si>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</si>
  <si>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</si>
  <si>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</si>
  <si>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</si>
  <si>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</si>
  <si>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</si>
  <si>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</si>
  <si>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</si>
  <si>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</si>
  <si>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</si>
  <si>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</si>
  <si>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</si>
  <si>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</si>
  <si>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</si>
  <si>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</si>
  <si>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</si>
  <si>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</si>
  <si>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</si>
  <si>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</si>
  <si>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</si>
  <si>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</si>
  <si>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</si>
  <si>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</si>
  <si>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</si>
  <si>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</si>
  <si>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</si>
  <si>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</si>
  <si>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</si>
  <si>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</si>
  <si>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</si>
  <si>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</si>
  <si>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</si>
  <si>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</si>
  <si>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</si>
  <si>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</si>
  <si>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</si>
  <si>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</si>
  <si>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</si>
  <si>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</si>
  <si>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</si>
  <si>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</si>
  <si>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</si>
  <si>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</si>
  <si>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</si>
  <si>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</si>
  <si>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</si>
  <si>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</si>
  <si>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</si>
  <si>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</si>
  <si>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</si>
  <si>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</si>
  <si>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</si>
  <si>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</si>
  <si>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</si>
  <si>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</si>
  <si>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</si>
  <si>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</si>
  <si>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</si>
  <si>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</si>
  <si>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</si>
  <si>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</si>
  <si>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</si>
  <si>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</si>
  <si>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</si>
  <si>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</si>
  <si>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</si>
  <si>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</si>
  <si>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</si>
  <si>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</si>
  <si>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</si>
  <si>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</si>
  <si>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</si>
  <si>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</si>
  <si>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</si>
  <si>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</si>
  <si>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</si>
  <si>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</si>
  <si>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</si>
  <si>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</si>
  <si>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</si>
  <si>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</si>
  <si>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</si>
  <si>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</si>
  <si>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</si>
  <si>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</si>
  <si>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</si>
  <si>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</si>
  <si>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</si>
  <si>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</si>
  <si>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</si>
  <si>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</si>
  <si>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</si>
  <si>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</si>
  <si>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</si>
  <si>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</si>
  <si>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</si>
  <si>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</si>
  <si>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</si>
  <si>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</si>
  <si>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</si>
  <si>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</si>
  <si>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</si>
  <si>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</si>
  <si>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</si>
  <si>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</si>
  <si>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</si>
  <si>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</si>
  <si>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</si>
  <si>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</si>
  <si>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</si>
  <si>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</si>
  <si>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</si>
  <si>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</si>
  <si>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</si>
  <si>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</si>
  <si>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</si>
  <si>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</si>
  <si>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</si>
  <si>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</si>
  <si>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</si>
  <si>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</si>
  <si>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</si>
  <si>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</si>
  <si>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</si>
  <si>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</si>
  <si>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</si>
  <si>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</si>
  <si>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</si>
  <si>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</si>
  <si>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</si>
  <si>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</si>
  <si>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</si>
  <si>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</si>
  <si>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</si>
  <si>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</si>
  <si>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</si>
  <si>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</si>
  <si>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</si>
  <si>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</si>
  <si>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</si>
  <si>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</si>
  <si>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</si>
  <si>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</si>
  <si>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</si>
  <si>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</si>
  <si>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</si>
  <si>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</si>
  <si>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</si>
  <si>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</si>
  <si>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</si>
  <si>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</si>
  <si>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</si>
  <si>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</si>
  <si>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</si>
  <si>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</si>
  <si>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</si>
  <si>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</si>
  <si>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</si>
  <si>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</si>
  <si>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</si>
  <si>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</si>
  <si>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</si>
  <si>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</si>
  <si>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</si>
  <si>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</si>
  <si>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</si>
  <si>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</si>
  <si>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</si>
  <si>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</si>
  <si>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</si>
  <si>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</si>
  <si>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</si>
  <si>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</si>
  <si>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</si>
  <si>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</si>
  <si>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</si>
  <si>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</si>
  <si>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</si>
  <si>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</si>
  <si>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</si>
  <si>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</si>
  <si>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</si>
  <si>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</si>
  <si>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</si>
  <si>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</si>
  <si>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</si>
  <si>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</si>
  <si>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</si>
  <si>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</si>
  <si>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</si>
  <si>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</si>
  <si>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</si>
  <si>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</si>
  <si>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</si>
  <si>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</si>
  <si>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</si>
  <si>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</si>
  <si>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</si>
  <si>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</si>
  <si>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</si>
  <si>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</si>
  <si>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</si>
  <si>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</si>
  <si>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</si>
  <si>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</si>
  <si>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</si>
  <si>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</si>
  <si>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</si>
  <si>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</si>
  <si>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</si>
  <si>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</si>
  <si>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</si>
  <si>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</si>
  <si>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</si>
  <si>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</si>
  <si>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</si>
  <si>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</si>
  <si>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</si>
  <si>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</si>
  <si>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</si>
  <si>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</si>
  <si>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</si>
  <si>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</si>
  <si>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</si>
  <si>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</si>
  <si>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</si>
  <si>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</si>
  <si>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</si>
  <si>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</si>
  <si>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</si>
  <si>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</si>
  <si>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</si>
  <si>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</si>
  <si>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</si>
  <si>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</si>
  <si>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</si>
  <si>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</si>
  <si>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</si>
  <si>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</si>
  <si>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</si>
  <si>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</si>
  <si>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</si>
  <si>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</si>
  <si>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</si>
  <si>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</si>
  <si>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</si>
  <si>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</si>
  <si>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</si>
  <si>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</si>
  <si>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</si>
  <si>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</si>
  <si>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</si>
  <si>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</si>
  <si>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</si>
  <si>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</si>
  <si>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</si>
  <si>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</si>
  <si>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</si>
  <si>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</si>
  <si>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</si>
  <si>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</si>
  <si>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</si>
  <si>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</si>
  <si>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</si>
  <si>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</si>
  <si>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</si>
  <si>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</si>
  <si>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</si>
  <si>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</si>
  <si>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</si>
  <si>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</si>
  <si>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</si>
  <si>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</si>
  <si>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</si>
  <si>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</si>
  <si>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</si>
  <si>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</si>
  <si>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</si>
  <si>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</si>
  <si>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</si>
  <si>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</si>
  <si>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</si>
  <si>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</si>
  <si>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</si>
  <si>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</si>
  <si>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</si>
  <si>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</si>
  <si>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</si>
  <si>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</si>
  <si>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</si>
  <si>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</si>
  <si>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</si>
  <si>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</si>
  <si>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</si>
  <si>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</si>
  <si>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</si>
  <si>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</si>
  <si>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</si>
  <si>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</si>
  <si>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</si>
  <si>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</si>
  <si>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</si>
  <si>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</si>
  <si>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</si>
  <si>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</si>
  <si>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</si>
  <si>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</si>
  <si>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</si>
  <si>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</si>
  <si>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</si>
  <si>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</si>
  <si>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</si>
  <si>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</si>
  <si>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</si>
  <si>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</si>
  <si>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</si>
  <si>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</si>
  <si>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</si>
  <si>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</si>
  <si>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</si>
  <si>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</si>
  <si>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</si>
  <si>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</si>
  <si>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</si>
  <si>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</si>
  <si>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</si>
  <si>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</si>
  <si>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</si>
  <si>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</si>
  <si>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</si>
  <si>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</si>
  <si>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</si>
  <si>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</si>
  <si>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</si>
  <si>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</si>
  <si>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</si>
  <si>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</si>
  <si>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</si>
  <si>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</si>
  <si>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</si>
  <si>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</si>
  <si>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</si>
  <si>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</si>
  <si>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</si>
  <si>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</si>
  <si>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</si>
  <si>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</si>
  <si>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</si>
  <si>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</si>
  <si>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</si>
  <si>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</si>
  <si>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</si>
  <si>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</si>
  <si>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</si>
  <si>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</si>
  <si>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</si>
  <si>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</si>
  <si>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</si>
  <si>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</si>
  <si>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</si>
  <si>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</si>
  <si>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</si>
  <si>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</si>
  <si>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</si>
  <si>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</si>
  <si>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</si>
  <si>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</si>
  <si>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</si>
  <si>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</si>
  <si>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</si>
  <si>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</si>
  <si>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</si>
  <si>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</si>
  <si>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</si>
  <si>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</si>
  <si>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</si>
  <si>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</si>
  <si>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</si>
  <si>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</si>
  <si>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</si>
  <si>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</si>
  <si>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</si>
  <si>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</si>
  <si>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</si>
  <si>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</si>
  <si>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</si>
  <si>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</si>
  <si>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</si>
  <si>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</si>
  <si>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</si>
  <si>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</si>
  <si>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</si>
  <si>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</si>
  <si>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</si>
  <si>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</si>
  <si>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</si>
  <si>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</si>
  <si>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</si>
  <si>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</si>
  <si>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</si>
  <si>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</si>
  <si>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</si>
  <si>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</si>
  <si>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</si>
  <si>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</si>
  <si>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</si>
  <si>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</si>
  <si>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</si>
  <si>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</si>
  <si>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</si>
  <si>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</si>
  <si>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</si>
  <si>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</si>
  <si>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</si>
  <si>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</si>
  <si>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</si>
  <si>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</si>
  <si>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</si>
  <si>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</si>
  <si>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</si>
  <si>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</si>
  <si>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</si>
  <si>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</si>
  <si>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</si>
  <si>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</si>
  <si>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</si>
  <si>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</si>
  <si>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</si>
  <si>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</si>
  <si>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</si>
  <si>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</si>
  <si>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</si>
  <si>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</si>
  <si>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</si>
  <si>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</si>
  <si>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</si>
  <si>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</si>
  <si>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</si>
  <si>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</si>
  <si>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</si>
  <si>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</si>
  <si>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</si>
  <si>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</si>
  <si>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</si>
  <si>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</si>
  <si>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</si>
  <si>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</si>
  <si>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</si>
  <si>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</si>
  <si>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</si>
  <si>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</si>
  <si>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</si>
  <si>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</si>
  <si>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</si>
  <si>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</si>
  <si>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</si>
  <si>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</si>
  <si>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</si>
  <si>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</si>
  <si>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</si>
  <si>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</si>
  <si>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</si>
  <si>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</si>
  <si>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</si>
  <si>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</si>
  <si>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</si>
  <si>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</si>
  <si>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</si>
  <si>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</si>
  <si>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</si>
  <si>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</si>
  <si>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</si>
  <si>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</si>
  <si>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</si>
  <si>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</si>
  <si>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</si>
  <si>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</si>
  <si>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</si>
  <si>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</si>
  <si>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</si>
  <si>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</si>
  <si>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</si>
  <si>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</si>
  <si>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</si>
  <si>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</si>
  <si>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</si>
  <si>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</si>
  <si>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</si>
  <si>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</si>
  <si>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</si>
  <si>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</si>
  <si>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</si>
  <si>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</si>
  <si>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</si>
  <si>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</si>
  <si>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</si>
  <si>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</si>
  <si>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</si>
  <si>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</si>
  <si>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</si>
  <si>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</si>
  <si>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</si>
  <si>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</si>
  <si>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</si>
  <si>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</si>
  <si>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</si>
  <si>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</si>
  <si>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</si>
  <si>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</si>
  <si>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</si>
  <si>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</si>
  <si>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</si>
  <si>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</si>
  <si>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</si>
  <si>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</si>
  <si>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</si>
  <si>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</si>
  <si>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</si>
  <si>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</si>
  <si>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</si>
  <si>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</si>
  <si>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</si>
  <si>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</si>
  <si>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</si>
  <si>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</si>
  <si>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</si>
  <si>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</si>
  <si>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</si>
  <si>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</si>
  <si>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</si>
  <si>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</si>
  <si>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</si>
  <si>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</si>
  <si>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</si>
  <si>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</si>
  <si>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</si>
  <si>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</si>
  <si>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</si>
  <si>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</si>
  <si>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</si>
  <si>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</si>
  <si>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</si>
  <si>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</si>
  <si>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</si>
  <si>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</si>
  <si>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</si>
  <si>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</si>
  <si>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</si>
  <si>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</si>
  <si>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</si>
  <si>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</si>
  <si>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</si>
  <si>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</si>
  <si>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</si>
  <si>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</si>
  <si>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</si>
  <si>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</si>
  <si>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</si>
  <si>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</si>
  <si>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</si>
  <si>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</si>
  <si>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</si>
  <si>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</si>
  <si>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</si>
  <si>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</si>
  <si>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</si>
  <si>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</si>
  <si>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</si>
  <si>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</si>
  <si>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</si>
  <si>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</si>
  <si>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</si>
  <si>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</si>
  <si>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</si>
  <si>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</si>
  <si>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</si>
  <si>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</si>
  <si>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</si>
  <si>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</si>
  <si>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</si>
  <si>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</si>
  <si>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</si>
  <si>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</si>
  <si>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</si>
  <si>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</si>
  <si>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</si>
  <si>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</si>
  <si>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</si>
  <si>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</si>
  <si>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</si>
  <si>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</si>
  <si>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</si>
  <si>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</si>
  <si>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</si>
  <si>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</si>
  <si>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</si>
  <si>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</si>
  <si>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</si>
  <si>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</si>
  <si>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</si>
  <si>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</si>
  <si>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</si>
  <si>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</si>
  <si>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</si>
  <si>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</si>
  <si>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</si>
  <si>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</si>
  <si>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</si>
  <si>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</si>
  <si>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</si>
  <si>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</si>
  <si>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</si>
  <si>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</si>
  <si>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</si>
  <si>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</si>
  <si>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</si>
  <si>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</si>
  <si>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</si>
  <si>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</si>
  <si>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</si>
  <si>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</si>
  <si>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</si>
  <si>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</si>
  <si>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</si>
  <si>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</si>
  <si>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</si>
  <si>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</si>
  <si>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</si>
  <si>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</si>
  <si>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</si>
  <si>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</si>
  <si>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</si>
  <si>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</si>
  <si>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</si>
  <si>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</si>
  <si>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</si>
  <si>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</si>
  <si>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</si>
  <si>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</si>
  <si>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</si>
  <si>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</si>
  <si>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</si>
  <si>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</si>
  <si>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</si>
  <si>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</si>
  <si>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</si>
  <si>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</si>
  <si>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</si>
  <si>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</si>
  <si>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</si>
  <si>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</si>
  <si>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</si>
  <si>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</si>
  <si>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</si>
  <si>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</si>
  <si>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</si>
  <si>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</si>
  <si>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</si>
  <si>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</si>
  <si>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</si>
  <si>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</si>
  <si>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</si>
  <si>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</si>
  <si>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</si>
  <si>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</si>
  <si>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</si>
  <si>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</si>
  <si>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</si>
  <si>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</si>
  <si>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</si>
  <si>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</si>
  <si>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</si>
  <si>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</si>
  <si>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</si>
  <si>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</si>
  <si>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</si>
  <si>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</si>
  <si>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</si>
  <si>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</si>
  <si>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</si>
  <si>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</si>
  <si>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</si>
  <si>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</si>
  <si>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</si>
  <si>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</si>
  <si>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</si>
  <si>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</si>
  <si>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</si>
  <si>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</si>
  <si>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</si>
  <si>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</si>
  <si>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</si>
  <si>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</si>
  <si>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</si>
  <si>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</si>
  <si>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</si>
  <si>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</si>
  <si>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</si>
  <si>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</si>
  <si>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</si>
  <si>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</si>
  <si>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</si>
  <si>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</si>
  <si>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</si>
  <si>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</si>
  <si>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</si>
  <si>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</si>
  <si>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</si>
  <si>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</si>
  <si>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</si>
  <si>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</si>
  <si>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</si>
  <si>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</si>
  <si>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</si>
  <si>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</si>
  <si>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</si>
  <si>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</si>
  <si>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</si>
  <si>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</si>
  <si>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</si>
  <si>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</si>
  <si>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</si>
  <si>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</si>
  <si>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</si>
  <si>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</si>
  <si>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</si>
  <si>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</si>
  <si>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</si>
  <si>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</si>
  <si>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</si>
  <si>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</si>
  <si>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</si>
  <si>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</si>
  <si>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</si>
  <si>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</si>
  <si>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</si>
  <si>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</si>
  <si>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</si>
  <si>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</si>
  <si>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</si>
  <si>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</si>
  <si>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</si>
  <si>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</si>
  <si>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</si>
  <si>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</si>
  <si>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</si>
  <si>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</si>
  <si>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</si>
  <si>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</si>
  <si>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</si>
  <si>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</si>
  <si>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</si>
  <si>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</si>
  <si>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</si>
  <si>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</si>
  <si>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</si>
  <si>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</si>
  <si>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</si>
  <si>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</si>
  <si>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</si>
  <si>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</si>
  <si>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</si>
  <si>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</si>
  <si>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</si>
  <si>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</si>
  <si>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</si>
  <si>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</si>
  <si>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</si>
  <si>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</si>
  <si>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</si>
  <si>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</si>
  <si>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</si>
  <si>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</si>
  <si>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</si>
  <si>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</si>
  <si>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</si>
  <si>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</si>
  <si>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</si>
  <si>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</si>
  <si>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</si>
  <si>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</si>
  <si>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</si>
  <si>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</si>
  <si>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</si>
  <si>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</si>
  <si>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</si>
  <si>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</si>
  <si>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</si>
  <si>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</si>
  <si>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</si>
  <si>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</si>
  <si>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</si>
  <si>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</si>
  <si>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</si>
  <si>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</si>
  <si>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</si>
  <si>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</si>
  <si>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</si>
  <si>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</si>
  <si>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</si>
  <si>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</si>
  <si>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</si>
  <si>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</si>
  <si>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</si>
  <si>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</si>
  <si>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</si>
  <si>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</si>
  <si>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</si>
  <si>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</si>
  <si>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</si>
  <si>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</si>
  <si>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</si>
  <si>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</si>
  <si>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</si>
  <si>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</si>
  <si>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</si>
  <si>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</si>
  <si>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</si>
  <si>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</si>
  <si>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</si>
  <si>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</si>
  <si>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</si>
  <si>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</si>
  <si>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</si>
  <si>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</si>
  <si>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</si>
  <si>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</si>
  <si>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</si>
  <si>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</si>
  <si>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</si>
  <si>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</si>
  <si>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</si>
  <si>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</si>
  <si>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</si>
  <si>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</si>
  <si>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</si>
  <si>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</si>
  <si>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</si>
  <si>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</si>
  <si>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</si>
  <si>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</si>
  <si>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</si>
  <si>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</si>
  <si>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</si>
  <si>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</si>
  <si>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</si>
  <si>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</si>
  <si>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</si>
  <si>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</si>
  <si>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</si>
  <si>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</si>
  <si>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</si>
  <si>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</si>
  <si>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</si>
  <si>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</si>
  <si>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</si>
  <si>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</si>
  <si>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</si>
  <si>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</si>
  <si>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</si>
  <si>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</si>
  <si>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</si>
  <si>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</si>
  <si>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</si>
  <si>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</si>
  <si>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</si>
  <si>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</si>
  <si>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</si>
  <si>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</si>
  <si>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</si>
  <si>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</si>
  <si>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</si>
  <si>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</si>
  <si>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</si>
  <si>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</si>
  <si>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</si>
  <si>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</si>
  <si>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</si>
  <si>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</si>
  <si>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</si>
  <si>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</si>
  <si>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</si>
  <si>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</si>
  <si>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</si>
  <si>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</si>
  <si>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</si>
  <si>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</si>
  <si>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</si>
  <si>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</si>
  <si>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</si>
  <si>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</si>
  <si>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</si>
  <si>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</si>
  <si>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</si>
  <si>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</si>
  <si>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</si>
  <si>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</si>
  <si>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</si>
  <si>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</si>
  <si>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</si>
  <si>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</si>
  <si>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</si>
  <si>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</si>
  <si>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</si>
  <si>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</si>
  <si>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</si>
  <si>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</si>
  <si>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</si>
  <si>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</si>
  <si>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</si>
  <si>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</si>
  <si>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</si>
  <si>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</si>
  <si>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</si>
  <si>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</si>
  <si>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</si>
  <si>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</si>
  <si>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</si>
  <si>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</si>
  <si>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</si>
  <si>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</si>
  <si>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</si>
  <si>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</si>
  <si>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</si>
  <si>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</si>
  <si>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</si>
  <si>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</si>
  <si>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</si>
  <si>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</si>
  <si>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</si>
  <si>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</si>
  <si>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</si>
  <si>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</si>
  <si>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</si>
  <si>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</si>
  <si>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</si>
  <si>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</si>
  <si>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</si>
  <si>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</si>
  <si>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</si>
  <si>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</si>
  <si>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</si>
  <si>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</si>
  <si>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</si>
  <si>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</si>
  <si>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</si>
  <si>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</si>
  <si>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</si>
  <si>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</si>
  <si>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</si>
  <si>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</si>
  <si>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</si>
  <si>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</si>
  <si>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</si>
  <si>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</si>
  <si>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</si>
  <si>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</si>
  <si>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</si>
  <si>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</si>
  <si>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</si>
  <si>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</si>
  <si>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</si>
  <si>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</si>
  <si>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</si>
  <si>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</si>
  <si>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</si>
  <si>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</si>
  <si>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</si>
  <si>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</si>
  <si>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</si>
  <si>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</si>
  <si>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</si>
  <si>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</si>
  <si>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</si>
  <si>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</si>
  <si>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</si>
  <si>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</si>
  <si>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</si>
  <si>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</si>
  <si>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</si>
  <si>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</si>
  <si>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</si>
  <si>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</si>
  <si>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</si>
  <si>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</si>
  <si>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</si>
  <si>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</si>
  <si>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</si>
  <si>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</si>
  <si>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</si>
  <si>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</si>
  <si>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</si>
  <si>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</si>
  <si>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</si>
  <si>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</si>
  <si>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</si>
  <si>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</si>
  <si>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</si>
  <si>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</si>
  <si>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</si>
  <si>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</si>
  <si>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</si>
  <si>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</si>
  <si>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</si>
  <si>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</si>
  <si>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</si>
  <si>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</si>
  <si>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</si>
  <si>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</si>
  <si>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</si>
  <si>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</si>
  <si>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</si>
  <si>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</si>
  <si>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</si>
  <si>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</si>
  <si>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</si>
  <si>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</si>
  <si>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</si>
  <si>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</si>
  <si>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</si>
  <si>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</si>
  <si>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</si>
  <si>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</si>
  <si>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</si>
  <si>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</si>
  <si>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</si>
  <si>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</si>
  <si>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</si>
  <si>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</si>
  <si>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</si>
  <si>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</si>
  <si>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</si>
  <si>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</si>
  <si>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</si>
  <si>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</si>
  <si>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</si>
  <si>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</si>
  <si>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</si>
  <si>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</si>
  <si>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</si>
  <si>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</si>
  <si>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</si>
  <si>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</si>
  <si>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</si>
  <si>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</si>
  <si>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</si>
  <si>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</si>
  <si>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</si>
  <si>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</si>
  <si>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</si>
  <si>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</si>
  <si>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</si>
  <si>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</si>
  <si>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</si>
  <si>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</si>
  <si>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</si>
  <si>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</si>
  <si>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</si>
  <si>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</si>
  <si>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</si>
  <si>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</si>
  <si>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</si>
  <si>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</si>
  <si>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</si>
  <si>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</si>
  <si>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</si>
  <si>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</si>
  <si>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</si>
  <si>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</si>
  <si>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</si>
  <si>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</si>
  <si>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</si>
  <si>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</si>
  <si>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</si>
  <si>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</si>
  <si>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</si>
  <si>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</si>
  <si>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</si>
  <si>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</si>
  <si>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</si>
  <si>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</si>
  <si>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</si>
  <si>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</si>
  <si>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</si>
  <si>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</si>
  <si>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</si>
  <si>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</si>
  <si>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</si>
  <si>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</si>
  <si>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</si>
  <si>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</si>
  <si>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</si>
  <si>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</si>
  <si>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</si>
  <si>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</si>
  <si>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</si>
  <si>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</si>
  <si>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</si>
  <si>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</si>
  <si>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</si>
  <si>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</si>
  <si>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</si>
  <si>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</si>
  <si>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</si>
  <si>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</si>
  <si>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</si>
  <si>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</si>
  <si>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</si>
  <si>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</si>
  <si>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</si>
  <si>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</si>
  <si>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</si>
  <si>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</si>
  <si>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</si>
  <si>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</si>
  <si>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</si>
  <si>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</si>
  <si>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</si>
  <si>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</si>
  <si>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</si>
  <si>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</si>
  <si>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</si>
  <si>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</si>
  <si>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</si>
  <si>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</si>
  <si>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</si>
  <si>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</si>
  <si>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</si>
  <si>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</si>
  <si>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</si>
  <si>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</si>
  <si>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</si>
  <si>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</si>
  <si>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</si>
  <si>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</si>
  <si>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</si>
  <si>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</si>
  <si>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</si>
  <si>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</si>
  <si>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</si>
  <si>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</si>
  <si>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</si>
  <si>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</si>
  <si>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</si>
  <si>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</si>
  <si>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</si>
  <si>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</si>
  <si>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</si>
  <si>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</si>
  <si>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</si>
  <si>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</si>
  <si>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</si>
  <si>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</si>
  <si>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</si>
  <si>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</si>
  <si>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</si>
  <si>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</si>
  <si>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</si>
  <si>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</si>
  <si>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</si>
  <si>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</si>
  <si>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</si>
  <si>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</si>
  <si>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</si>
  <si>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</si>
  <si>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</si>
  <si>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</si>
  <si>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</si>
  <si>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</si>
  <si>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</si>
  <si>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</si>
  <si>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</si>
  <si>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</si>
  <si>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</si>
  <si>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</si>
  <si>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</si>
  <si>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</si>
  <si>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</si>
  <si>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</si>
  <si>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</si>
  <si>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</si>
  <si>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</si>
  <si>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</si>
  <si>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</si>
  <si>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</si>
  <si>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</si>
  <si>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</si>
  <si>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</si>
  <si>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</si>
  <si>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</si>
  <si>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</si>
  <si>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</si>
  <si>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</si>
  <si>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</si>
  <si>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</si>
  <si>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</si>
  <si>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</si>
  <si>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</si>
  <si>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</si>
  <si>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</si>
  <si>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</si>
  <si>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</si>
  <si>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</si>
  <si>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</si>
  <si>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</si>
  <si>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</si>
  <si>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</si>
  <si>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</si>
  <si>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</si>
  <si>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</si>
  <si>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</si>
  <si>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</si>
  <si>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</si>
  <si>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</si>
  <si>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</si>
  <si>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</si>
  <si>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</si>
  <si>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</si>
  <si>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</si>
  <si>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</si>
  <si>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</si>
  <si>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</si>
  <si>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</si>
  <si>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</si>
  <si>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</si>
  <si>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</si>
  <si>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</si>
  <si>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</si>
  <si>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</si>
  <si>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</si>
  <si>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</si>
  <si>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</si>
  <si>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</si>
  <si>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</si>
  <si>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</si>
  <si>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</si>
  <si>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</si>
  <si>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</si>
  <si>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</si>
  <si>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</si>
  <si>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</si>
  <si>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</si>
  <si>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</si>
  <si>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</si>
  <si>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</si>
  <si>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</si>
  <si>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</si>
  <si>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</si>
  <si>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</si>
  <si>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</si>
  <si>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</si>
  <si>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</si>
  <si>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</si>
  <si>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</si>
  <si>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</si>
  <si>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</si>
  <si>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</si>
  <si>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</si>
  <si>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</si>
  <si>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</si>
  <si>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</si>
  <si>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</si>
  <si>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</si>
  <si>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</si>
  <si>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</si>
  <si>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</si>
  <si>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</si>
  <si>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</si>
  <si>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</si>
  <si>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</si>
  <si>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</si>
  <si>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</si>
  <si>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</si>
  <si>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</si>
  <si>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</si>
  <si>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</si>
  <si>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</si>
  <si>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</si>
  <si>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</si>
  <si>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</si>
  <si>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</si>
  <si>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</si>
  <si>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</si>
  <si>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</si>
  <si>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</si>
  <si>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</si>
  <si>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</si>
  <si>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</si>
  <si>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</si>
  <si>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</si>
  <si>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</si>
  <si>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</si>
  <si>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</si>
  <si>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</si>
  <si>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</si>
  <si>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</si>
  <si>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</si>
  <si>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</si>
  <si>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</si>
  <si>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</si>
  <si>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</si>
  <si>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</si>
  <si>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</si>
  <si>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</si>
  <si>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</si>
  <si>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</si>
  <si>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</si>
  <si>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</si>
  <si>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</si>
  <si>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</si>
  <si>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</si>
  <si>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</si>
  <si>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</si>
  <si>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</si>
  <si>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</si>
  <si>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</si>
  <si>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</si>
  <si>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</si>
  <si>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</si>
  <si>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</si>
  <si>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</si>
  <si>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</si>
  <si>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</si>
  <si>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</si>
  <si>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</si>
  <si>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</si>
  <si>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</si>
  <si>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</si>
  <si>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</si>
  <si>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</si>
  <si>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</si>
  <si>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</si>
  <si>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</si>
  <si>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</si>
  <si>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</si>
  <si>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</si>
  <si>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</si>
  <si>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</si>
  <si>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</si>
  <si>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</si>
  <si>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</si>
  <si>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</si>
  <si>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</si>
  <si>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</si>
  <si>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</si>
  <si>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</si>
  <si>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</si>
  <si>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</si>
  <si>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</si>
  <si>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</si>
  <si>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</si>
  <si>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</si>
  <si>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</si>
  <si>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</si>
  <si>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</si>
  <si>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</si>
  <si>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</si>
  <si>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</si>
  <si>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</si>
  <si>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</si>
  <si>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</si>
  <si>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</si>
  <si>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</si>
  <si>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</si>
  <si>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</si>
  <si>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</si>
  <si>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</si>
  <si>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</si>
  <si>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</si>
  <si>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</si>
  <si>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</si>
  <si>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</si>
  <si>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</si>
  <si>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</si>
  <si>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</si>
  <si>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</si>
  <si>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</si>
  <si>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</si>
  <si>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</si>
  <si>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</si>
  <si>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</si>
  <si>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</si>
  <si>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</si>
  <si>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</si>
  <si>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</si>
  <si>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</si>
  <si>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</si>
  <si>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</si>
  <si>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</si>
  <si>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</si>
  <si>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</si>
  <si>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</si>
  <si>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</si>
  <si>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</si>
  <si>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</si>
  <si>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</si>
  <si>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</si>
  <si>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</si>
  <si>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</si>
  <si>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</si>
  <si>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</si>
  <si>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</si>
  <si>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</si>
  <si>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</si>
  <si>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</si>
  <si>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</si>
  <si>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</si>
  <si>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</si>
  <si>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</si>
  <si>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</si>
  <si>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</si>
  <si>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</si>
  <si>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</si>
  <si>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</si>
  <si>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</si>
  <si>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</si>
  <si>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</si>
  <si>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</si>
  <si>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</si>
  <si>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</si>
  <si>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</si>
  <si>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</si>
  <si>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</si>
  <si>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</si>
  <si>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</si>
  <si>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</si>
  <si>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</si>
  <si>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</si>
  <si>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</si>
  <si>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</si>
  <si>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</si>
  <si>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</si>
  <si>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</si>
  <si>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</si>
  <si>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</si>
  <si>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</si>
  <si>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</si>
  <si>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</si>
  <si>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</si>
  <si>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</si>
  <si>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</si>
  <si>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</si>
  <si>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</si>
  <si>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</si>
  <si>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</si>
  <si>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</si>
  <si>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</si>
  <si>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</si>
  <si>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</si>
  <si>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</si>
  <si>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</si>
  <si>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</si>
  <si>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</si>
  <si>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</si>
  <si>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</si>
  <si>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</si>
  <si>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</si>
  <si>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</si>
  <si>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</si>
  <si>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</si>
  <si>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</si>
  <si>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</si>
  <si>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</si>
  <si>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</si>
  <si>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</si>
  <si>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</si>
  <si>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</si>
  <si>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</si>
  <si>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</si>
  <si>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</si>
  <si>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</si>
  <si>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</si>
  <si>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</si>
  <si>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</si>
  <si>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</si>
  <si>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</si>
  <si>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</si>
  <si>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</si>
  <si>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</si>
  <si>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</si>
  <si>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</si>
  <si>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</si>
  <si>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</si>
  <si>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</si>
  <si>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</si>
  <si>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</si>
  <si>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</si>
  <si>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</si>
  <si>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</si>
  <si>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</si>
  <si>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</si>
  <si>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</si>
  <si>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</si>
  <si>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</si>
  <si>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</si>
  <si>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</si>
  <si>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</si>
  <si>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</si>
  <si>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</si>
  <si>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</si>
  <si>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</si>
  <si>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</si>
  <si>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</si>
  <si>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</si>
  <si>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</si>
  <si>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</si>
  <si>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</si>
  <si>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</si>
  <si>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</si>
  <si>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</si>
  <si>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</si>
  <si>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</si>
  <si>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</si>
  <si>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</si>
  <si>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</si>
  <si>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</si>
  <si>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</si>
  <si>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</si>
  <si>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</si>
  <si>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</si>
  <si>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</si>
  <si>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</si>
  <si>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</si>
  <si>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</si>
  <si>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</si>
  <si>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</si>
  <si>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</si>
  <si>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</si>
  <si>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</si>
  <si>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</si>
  <si>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</si>
  <si>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</si>
  <si>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</si>
  <si>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</si>
  <si>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</si>
  <si>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</si>
  <si>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</si>
  <si>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</si>
  <si>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</si>
  <si>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</si>
  <si>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</si>
  <si>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</si>
  <si>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</si>
  <si>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</si>
  <si>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</si>
  <si>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</si>
  <si>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</si>
  <si>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</si>
  <si>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</si>
  <si>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</si>
  <si>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</si>
  <si>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</si>
  <si>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</si>
  <si>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</si>
  <si>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</si>
  <si>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</si>
  <si>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</si>
  <si>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</si>
  <si>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</si>
  <si>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</si>
  <si>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</si>
  <si>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</si>
  <si>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</si>
  <si>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</si>
  <si>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</si>
  <si>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</si>
  <si>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</si>
  <si>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</si>
  <si>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</si>
  <si>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</si>
  <si>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</si>
  <si>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</si>
  <si>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</si>
  <si>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</si>
  <si>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</si>
  <si>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</si>
  <si>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</si>
  <si>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</si>
  <si>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</si>
  <si>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</si>
  <si>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</si>
  <si>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</si>
  <si>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</si>
  <si>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</si>
  <si>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</si>
  <si>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</si>
  <si>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</si>
  <si>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</si>
  <si>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</si>
  <si>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</si>
  <si>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</si>
  <si>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</si>
  <si>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</si>
  <si>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</si>
  <si>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</si>
  <si>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</si>
  <si>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</si>
  <si>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</si>
  <si>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</si>
  <si>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</si>
  <si>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</si>
  <si>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</si>
  <si>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</si>
  <si>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</si>
  <si>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</si>
  <si>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</si>
  <si>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</si>
  <si>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</si>
  <si>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</si>
  <si>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</si>
  <si>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</si>
  <si>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</si>
  <si>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</si>
  <si>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</si>
  <si>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</si>
  <si>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</si>
  <si>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</si>
  <si>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</si>
  <si>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</si>
  <si>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</si>
  <si>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</si>
  <si>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</si>
  <si>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</si>
  <si>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</si>
  <si>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</si>
  <si>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</si>
  <si>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</si>
  <si>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</si>
  <si>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</si>
  <si>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</si>
  <si>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</si>
  <si>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</si>
  <si>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</si>
  <si>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</si>
  <si>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</si>
  <si>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</si>
  <si>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</si>
  <si>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</si>
  <si>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</si>
  <si>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</si>
  <si>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</si>
  <si>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</si>
  <si>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</si>
  <si>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</si>
  <si>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</si>
  <si>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</si>
  <si>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</si>
  <si>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</si>
  <si>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</si>
  <si>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</si>
  <si>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</si>
  <si>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</si>
  <si>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</si>
  <si>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</si>
  <si>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</si>
  <si>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</si>
  <si>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</si>
  <si>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</si>
  <si>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</si>
  <si>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</si>
  <si>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</si>
  <si>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</si>
  <si>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</si>
  <si>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</si>
  <si>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</si>
  <si>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</si>
  <si>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</si>
  <si>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</si>
  <si>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</si>
  <si>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</si>
  <si>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</si>
  <si>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</si>
  <si>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</si>
  <si>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</si>
  <si>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</si>
  <si>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</si>
  <si>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</si>
  <si>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</si>
  <si>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</si>
  <si>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</si>
  <si>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</si>
  <si>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</si>
  <si>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</si>
  <si>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</si>
  <si>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</si>
  <si>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</si>
  <si>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</si>
  <si>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</si>
  <si>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</si>
  <si>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</si>
  <si>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</si>
  <si>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</si>
  <si>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</si>
  <si>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</si>
  <si>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</si>
  <si>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</si>
  <si>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</si>
  <si>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</si>
  <si>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</si>
  <si>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</si>
  <si>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</si>
  <si>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</si>
  <si>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</si>
  <si>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</si>
  <si>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</si>
  <si>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</si>
  <si>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</si>
  <si>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</si>
  <si>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</si>
  <si>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</si>
  <si>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</si>
  <si>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</si>
  <si>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</si>
  <si>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</si>
  <si>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</si>
  <si>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</si>
  <si>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</si>
  <si>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</si>
  <si>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</si>
  <si>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</si>
  <si>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</si>
  <si>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</si>
  <si>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</si>
  <si>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</si>
  <si>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</si>
  <si>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</si>
  <si>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</si>
  <si>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</si>
  <si>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</si>
  <si>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</si>
  <si>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</si>
  <si>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</si>
  <si>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</si>
  <si>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</si>
  <si>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</si>
  <si>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</si>
  <si>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</si>
  <si>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</si>
  <si>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</si>
  <si>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</si>
  <si>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</si>
  <si>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</si>
  <si>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</si>
  <si>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</si>
  <si>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</si>
  <si>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</si>
  <si>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</si>
  <si>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</si>
  <si>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</si>
  <si>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</si>
  <si>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</si>
  <si>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</si>
  <si>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</si>
  <si>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</si>
  <si>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</si>
  <si>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</si>
  <si>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</si>
  <si>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</si>
  <si>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</si>
  <si>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</si>
  <si>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</si>
  <si>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</si>
  <si>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</si>
  <si>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</si>
  <si>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</si>
  <si>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</si>
  <si>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</si>
  <si>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</si>
  <si>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</si>
  <si>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</si>
  <si>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</si>
  <si>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</si>
  <si>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</si>
  <si>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</si>
  <si>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</si>
  <si>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</si>
  <si>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</si>
  <si>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</si>
  <si>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</si>
  <si>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</si>
  <si>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</si>
  <si>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</si>
  <si>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</si>
  <si>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</si>
  <si>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</si>
  <si>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</si>
  <si>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</si>
  <si>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</si>
  <si>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</si>
  <si>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</si>
  <si>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</si>
  <si>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</si>
  <si>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</si>
  <si>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</si>
  <si>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</si>
  <si>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</si>
  <si>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</si>
  <si>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</si>
  <si>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</si>
  <si>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</si>
  <si>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</si>
  <si>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</si>
  <si>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</si>
  <si>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</si>
  <si>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</si>
  <si>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</si>
  <si>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</si>
  <si>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</si>
  <si>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</si>
  <si>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</si>
  <si>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</si>
  <si>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</si>
  <si>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</si>
  <si>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</si>
  <si>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</si>
  <si>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</si>
  <si>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</si>
  <si>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</si>
  <si>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</si>
  <si>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</si>
  <si>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</si>
  <si>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</si>
  <si>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</si>
  <si>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</si>
  <si>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</si>
  <si>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</si>
  <si>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</si>
  <si>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</si>
  <si>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</si>
  <si>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</si>
  <si>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</si>
  <si>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</si>
  <si>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</si>
  <si>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</si>
  <si>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</si>
  <si>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</si>
  <si>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</si>
  <si>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</si>
  <si>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</si>
  <si>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</si>
  <si>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</si>
  <si>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</si>
  <si>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</si>
  <si>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</si>
  <si>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</si>
  <si>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</si>
  <si>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</si>
  <si>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</si>
  <si>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</si>
  <si>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</si>
  <si>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</si>
  <si>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</si>
  <si>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</si>
  <si>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</si>
  <si>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</si>
  <si>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</si>
  <si>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</si>
  <si>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</si>
  <si>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</si>
  <si>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</si>
  <si>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</si>
  <si>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</si>
  <si>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</si>
  <si>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</si>
  <si>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</si>
  <si>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</si>
  <si>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</si>
  <si>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</si>
  <si>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</si>
  <si>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</si>
  <si>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</si>
  <si>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</si>
  <si>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</si>
  <si>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</si>
  <si>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</si>
  <si>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</si>
  <si>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</si>
  <si>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</si>
  <si>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</si>
  <si>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</si>
  <si>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</si>
  <si>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</si>
  <si>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</si>
  <si>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</si>
  <si>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</si>
  <si>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</si>
  <si>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</si>
  <si>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</si>
  <si>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</si>
  <si>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</si>
  <si>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</si>
  <si>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</si>
  <si>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</si>
  <si>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</si>
  <si>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</si>
  <si>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</si>
  <si>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</si>
  <si>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</si>
  <si>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</si>
  <si>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</si>
  <si>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</si>
  <si>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</si>
  <si>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</si>
  <si>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</si>
  <si>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</si>
  <si>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</si>
  <si>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</si>
  <si>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</si>
  <si>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</si>
  <si>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</si>
  <si>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</si>
  <si>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</si>
  <si>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</si>
  <si>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</si>
  <si>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</si>
  <si>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</si>
  <si>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</si>
  <si>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</si>
  <si>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</si>
  <si>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</si>
  <si>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</si>
  <si>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</si>
  <si>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</si>
  <si>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</si>
  <si>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</si>
  <si>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</si>
  <si>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</si>
  <si>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</si>
  <si>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</si>
  <si>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</si>
  <si>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</si>
  <si>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</si>
  <si>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</si>
  <si>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</si>
  <si>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</si>
  <si>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</si>
  <si>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</si>
  <si>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</si>
  <si>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</si>
  <si>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</si>
  <si>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</si>
  <si>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</si>
  <si>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</si>
  <si>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</si>
  <si>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</si>
  <si>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</si>
  <si>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</si>
  <si>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</si>
  <si>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</si>
  <si>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</si>
  <si>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</si>
  <si>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</si>
  <si>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</si>
  <si>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</si>
  <si>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</si>
  <si>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</si>
  <si>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</si>
  <si>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</si>
  <si>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</si>
  <si>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</si>
  <si>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</si>
  <si>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</si>
  <si>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</si>
  <si>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</si>
  <si>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</si>
  <si>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</si>
  <si>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</si>
  <si>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</si>
  <si>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</si>
  <si>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</si>
  <si>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</si>
  <si>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</si>
  <si>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</si>
  <si>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</si>
  <si>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</si>
  <si>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</si>
  <si>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</si>
  <si>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</si>
  <si>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</si>
  <si>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</si>
  <si>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</si>
  <si>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</si>
  <si>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</si>
  <si>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</si>
  <si>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</si>
  <si>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</si>
  <si>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</si>
  <si>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</si>
  <si>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</si>
  <si>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</si>
  <si>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</si>
  <si>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</si>
  <si>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</si>
  <si>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</si>
  <si>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</si>
  <si>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</si>
  <si>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</si>
  <si>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</si>
  <si>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</si>
  <si>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</si>
  <si>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</si>
  <si>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</si>
  <si>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</si>
  <si>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</si>
  <si>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</si>
  <si>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</si>
  <si>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</si>
  <si>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</si>
  <si>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</si>
  <si>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</si>
  <si>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</si>
  <si>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</si>
  <si>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</si>
  <si>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</si>
  <si>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</si>
  <si>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</si>
  <si>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</si>
  <si>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</si>
  <si>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</si>
  <si>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</si>
  <si>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</si>
  <si>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</si>
  <si>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</si>
  <si>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</si>
  <si>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</si>
  <si>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</si>
  <si>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</si>
  <si>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</si>
  <si>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</si>
  <si>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</si>
  <si>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</si>
  <si>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</si>
  <si>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</si>
  <si>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</si>
  <si>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</si>
  <si>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</si>
  <si>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</si>
  <si>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</si>
  <si>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</si>
  <si>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</si>
  <si>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</si>
  <si>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</si>
  <si>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</si>
  <si>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</si>
  <si>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</si>
  <si>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</si>
  <si>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</si>
  <si>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</si>
  <si>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</si>
  <si>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</si>
  <si>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</si>
  <si>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</si>
  <si>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</si>
  <si>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</si>
  <si>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</si>
  <si>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</si>
  <si>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</si>
  <si>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</si>
  <si>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</si>
  <si>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</si>
  <si>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</si>
  <si>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</si>
  <si>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</si>
  <si>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</si>
  <si>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</si>
  <si>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</si>
  <si>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</si>
  <si>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</si>
  <si>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</si>
  <si>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</si>
  <si>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</si>
  <si>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</si>
  <si>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</si>
  <si>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</si>
  <si>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</si>
  <si>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</si>
  <si>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</si>
  <si>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</si>
  <si>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</si>
  <si>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</si>
  <si>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</si>
  <si>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</si>
  <si>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</si>
  <si>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</si>
  <si>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</si>
  <si>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</si>
  <si>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</si>
  <si>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</si>
  <si>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</si>
  <si>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</si>
  <si>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</si>
  <si>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</si>
  <si>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</si>
  <si>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</si>
  <si>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</si>
  <si>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</si>
  <si>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</si>
  <si>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</si>
  <si>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</si>
  <si>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</si>
  <si>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</si>
  <si>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</si>
  <si>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</si>
  <si>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</si>
  <si>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</si>
  <si>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</si>
  <si>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</si>
  <si>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</si>
  <si>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</si>
  <si>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</si>
  <si>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</si>
  <si>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</si>
  <si>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</si>
  <si>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</si>
  <si>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</si>
  <si>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</si>
  <si>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</si>
  <si>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</si>
  <si>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</si>
  <si>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</si>
  <si>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</si>
  <si>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</si>
  <si>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</si>
  <si>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</si>
  <si>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</si>
  <si>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</si>
  <si>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</si>
  <si>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</si>
  <si>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</si>
  <si>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</si>
  <si>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</si>
  <si>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</si>
  <si>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</si>
  <si>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</si>
  <si>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</si>
  <si>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</si>
  <si>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</si>
  <si>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</si>
  <si>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</si>
  <si>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</si>
  <si>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</si>
  <si>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</si>
  <si>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</si>
  <si>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</si>
  <si>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</si>
  <si>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</si>
  <si>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</si>
  <si>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</si>
  <si>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</si>
  <si>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</si>
  <si>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</si>
  <si>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</si>
  <si>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</si>
  <si>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</si>
  <si>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</si>
  <si>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</si>
  <si>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</si>
  <si>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</si>
  <si>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</si>
  <si>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</si>
  <si>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</si>
  <si>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</si>
  <si>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</si>
  <si>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</si>
  <si>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</si>
  <si>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</si>
  <si>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</si>
  <si>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</si>
  <si>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</si>
  <si>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</si>
  <si>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</si>
  <si>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</si>
  <si>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</si>
  <si>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</si>
  <si>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</si>
  <si>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</si>
  <si>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</si>
  <si>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</si>
  <si>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</si>
  <si>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</si>
  <si>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</si>
  <si>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</si>
  <si>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</si>
  <si>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</si>
  <si>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</si>
  <si>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</si>
  <si>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</si>
  <si>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</si>
  <si>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</si>
  <si>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</si>
  <si>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</si>
  <si>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</si>
  <si>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</si>
  <si>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</si>
  <si>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</si>
  <si>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</si>
  <si>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</si>
  <si>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</si>
  <si>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</si>
  <si>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</si>
  <si>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</si>
  <si>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</si>
  <si>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</si>
  <si>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</si>
  <si>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</si>
  <si>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</si>
  <si>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</si>
  <si>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</si>
  <si>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</si>
  <si>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</si>
  <si>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</si>
  <si>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</si>
  <si>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</si>
  <si>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</si>
  <si>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</si>
  <si>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</si>
  <si>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</si>
  <si>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</si>
  <si>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</si>
  <si>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</si>
  <si>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</si>
  <si>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</si>
  <si>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</si>
  <si>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</si>
  <si>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</si>
  <si>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</si>
  <si>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</si>
  <si>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</si>
  <si>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</si>
  <si>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</si>
  <si>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</si>
  <si>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</si>
  <si>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</si>
  <si>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</si>
  <si>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</si>
  <si>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</si>
  <si>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</si>
  <si>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</si>
  <si>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</si>
  <si>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</si>
  <si>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</si>
  <si>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</si>
  <si>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</si>
  <si>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</si>
  <si>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</si>
  <si>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</si>
  <si>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</si>
  <si>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</si>
  <si>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</si>
  <si>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</si>
  <si>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</si>
  <si>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</si>
  <si>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</si>
  <si>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</si>
  <si>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</si>
  <si>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</si>
  <si>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</si>
  <si>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</si>
  <si>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</si>
  <si>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</si>
  <si>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</si>
  <si>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</si>
  <si>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</si>
  <si>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</si>
  <si>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</si>
  <si>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</si>
  <si>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</si>
  <si>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</si>
  <si>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</si>
  <si>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</si>
  <si>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</si>
  <si>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</si>
  <si>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</si>
  <si>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</si>
  <si>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</si>
  <si>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</si>
  <si>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</si>
  <si>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</si>
  <si>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</si>
  <si>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</si>
  <si>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</si>
  <si>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</si>
  <si>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</si>
  <si>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</si>
  <si>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</si>
  <si>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</si>
  <si>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</si>
  <si>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</si>
  <si>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</si>
  <si>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</si>
  <si>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</si>
  <si>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</si>
  <si>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</si>
  <si>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</si>
  <si>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</si>
  <si>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</si>
  <si>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</si>
  <si>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</si>
  <si>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</si>
  <si>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</si>
  <si>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</si>
  <si>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</si>
  <si>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</si>
  <si>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</si>
  <si>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</si>
  <si>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</si>
  <si>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</si>
  <si>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</si>
  <si>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</si>
  <si>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</si>
  <si>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</si>
  <si>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</si>
  <si>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</si>
  <si>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</si>
  <si>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</si>
  <si>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</si>
  <si>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</si>
  <si>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</si>
  <si>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</si>
  <si>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</si>
  <si>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</si>
  <si>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</si>
  <si>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</si>
  <si>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</si>
  <si>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</si>
  <si>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</si>
  <si>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</si>
  <si>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</si>
  <si>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</si>
  <si>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</si>
  <si>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</si>
  <si>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</si>
  <si>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</si>
  <si>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</si>
  <si>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</si>
  <si>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</si>
  <si>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</si>
  <si>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</si>
  <si>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</si>
  <si>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</si>
  <si>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</si>
  <si>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</si>
  <si>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</si>
  <si>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</si>
  <si>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</si>
  <si>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</si>
  <si>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</si>
  <si>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</si>
  <si>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</si>
  <si>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</si>
  <si>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</si>
  <si>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</si>
  <si>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</si>
  <si>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</si>
  <si>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</si>
  <si>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</si>
  <si>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</si>
  <si>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</si>
  <si>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</si>
  <si>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</si>
  <si>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</si>
  <si>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</si>
  <si>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</si>
  <si>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</si>
  <si>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</si>
  <si>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</si>
  <si>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</si>
  <si>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</si>
  <si>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</si>
  <si>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</si>
  <si>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</si>
  <si>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</si>
  <si>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</si>
  <si>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</si>
  <si>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</si>
  <si>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</si>
  <si>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</si>
  <si>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</si>
  <si>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</si>
  <si>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</si>
  <si>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</si>
  <si>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</si>
  <si>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</si>
  <si>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</si>
  <si>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</si>
  <si>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</si>
  <si>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</si>
  <si>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</si>
  <si>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</si>
  <si>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</si>
  <si>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</si>
  <si>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</si>
  <si>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</si>
  <si>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</si>
  <si>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</si>
  <si>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</si>
  <si>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</si>
  <si>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</si>
  <si>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</si>
  <si>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</si>
  <si>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</si>
  <si>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</si>
  <si>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</si>
  <si>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</si>
  <si>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</si>
  <si>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</si>
  <si>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</si>
  <si>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</si>
  <si>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</si>
  <si>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</si>
  <si>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</si>
  <si>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</si>
  <si>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</si>
  <si>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</si>
  <si>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</si>
  <si>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</si>
  <si>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</si>
  <si>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</si>
  <si>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</si>
  <si>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</si>
  <si>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</si>
  <si>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</si>
  <si>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</si>
  <si>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</si>
  <si>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</si>
  <si>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</si>
  <si>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</si>
  <si>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</si>
  <si>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</si>
  <si>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</si>
  <si>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</si>
  <si>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</si>
  <si>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</si>
  <si>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</si>
  <si>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</si>
  <si>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</si>
  <si>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</si>
  <si>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</si>
  <si>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</si>
  <si>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</si>
  <si>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</si>
  <si>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</si>
  <si>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</si>
  <si>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</si>
  <si>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</si>
  <si>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</si>
  <si>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</si>
  <si>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</si>
  <si>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</si>
  <si>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</si>
  <si>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</si>
  <si>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</si>
  <si>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</si>
  <si>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</si>
  <si>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</si>
  <si>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</si>
  <si>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</si>
  <si>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</si>
  <si>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</si>
  <si>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</si>
  <si>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</si>
  <si>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</si>
  <si>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</si>
  <si>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</si>
  <si>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</si>
  <si>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</si>
  <si>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</si>
  <si>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</si>
  <si>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</si>
  <si>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</si>
  <si>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</si>
  <si>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</si>
  <si>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</si>
  <si>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</si>
  <si>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</si>
  <si>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</si>
  <si>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</si>
  <si>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</si>
  <si>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</si>
  <si>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</si>
  <si>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</si>
  <si>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</si>
  <si>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</si>
  <si>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</si>
  <si>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</si>
  <si>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</si>
  <si>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</si>
  <si>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</si>
  <si>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</si>
  <si>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</si>
  <si>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</si>
  <si>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</si>
  <si>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</si>
  <si>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</si>
  <si>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</si>
  <si>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</si>
  <si>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</si>
  <si>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</si>
  <si>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</si>
  <si>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</si>
  <si>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</si>
  <si>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</si>
  <si>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</si>
  <si>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</si>
  <si>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</si>
  <si>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</si>
  <si>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</si>
  <si>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</si>
  <si>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</si>
  <si>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</si>
  <si>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</si>
  <si>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</si>
  <si>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</si>
  <si>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</si>
  <si>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</si>
  <si>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</si>
  <si>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</si>
  <si>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</si>
  <si>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</si>
  <si>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</si>
  <si>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</si>
  <si>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</si>
  <si>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</si>
  <si>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</si>
  <si>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</si>
  <si>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</si>
  <si>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</si>
  <si>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</si>
  <si>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</si>
  <si>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</si>
  <si>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</si>
  <si>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</si>
  <si>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</si>
  <si>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</si>
  <si>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</si>
  <si>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</si>
  <si>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</si>
  <si>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</si>
  <si>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</si>
  <si>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</si>
  <si>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</si>
  <si>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</si>
  <si>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</si>
  <si>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</si>
  <si>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</si>
  <si>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</si>
  <si>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</si>
  <si>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</si>
  <si>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</si>
  <si>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</si>
  <si>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</si>
  <si>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</si>
  <si>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</si>
  <si>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</si>
  <si>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</si>
  <si>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</si>
  <si>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</si>
  <si>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</si>
  <si>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</si>
  <si>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</si>
  <si>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</si>
  <si>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</si>
  <si>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</si>
  <si>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</si>
  <si>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</si>
  <si>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</si>
  <si>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</si>
  <si>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</si>
  <si>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</si>
  <si>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</si>
  <si>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</si>
  <si>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</si>
  <si>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</si>
  <si>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</si>
  <si>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</si>
  <si>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</si>
  <si>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</si>
  <si>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</si>
  <si>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</si>
  <si>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</si>
  <si>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</si>
  <si>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</si>
  <si>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</si>
  <si>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</si>
  <si>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</si>
  <si>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</si>
  <si>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</si>
  <si>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</si>
  <si>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</si>
  <si>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</si>
  <si>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</si>
  <si>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</si>
  <si>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</si>
  <si>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</si>
  <si>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</si>
  <si>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</si>
  <si>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</si>
  <si>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</si>
  <si>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</si>
  <si>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</si>
  <si>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</si>
  <si>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</si>
  <si>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</si>
  <si>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</si>
  <si>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</si>
  <si>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</si>
  <si>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</si>
  <si>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</si>
  <si>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</si>
  <si>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</si>
  <si>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</si>
  <si>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</si>
  <si>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</si>
  <si>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</si>
  <si>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</si>
  <si>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</si>
  <si>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</si>
  <si>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</si>
  <si>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</si>
  <si>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</si>
  <si>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</si>
  <si>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</si>
  <si>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</si>
  <si>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</si>
  <si>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</si>
  <si>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</si>
  <si>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</si>
  <si>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</si>
  <si>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</si>
  <si>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</si>
  <si>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</si>
  <si>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</si>
  <si>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</si>
  <si>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</si>
  <si>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</si>
  <si>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</si>
  <si>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</si>
  <si>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</si>
  <si>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</si>
  <si>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</si>
  <si>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</si>
  <si>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</si>
  <si>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</si>
  <si>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</si>
  <si>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</si>
  <si>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</si>
  <si>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</si>
  <si>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</si>
  <si>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</si>
  <si>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</si>
  <si>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</si>
  <si>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</si>
  <si>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</si>
  <si>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</si>
  <si>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</si>
  <si>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</si>
  <si>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</si>
  <si>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</si>
  <si>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</si>
  <si>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</si>
  <si>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</si>
  <si>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</si>
  <si>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</si>
  <si>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</si>
  <si>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</si>
  <si>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</si>
  <si>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</si>
  <si>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</si>
  <si>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</si>
  <si>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</si>
  <si>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</si>
  <si>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</si>
  <si>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</si>
  <si>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</si>
  <si>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</si>
  <si>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</si>
  <si>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</si>
  <si>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</si>
  <si>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</si>
  <si>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</si>
  <si>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</si>
  <si>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</si>
  <si>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</si>
  <si>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</si>
  <si>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</si>
  <si>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</si>
  <si>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</si>
  <si>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</si>
  <si>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</si>
  <si>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</si>
  <si>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</si>
  <si>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</si>
  <si>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</si>
  <si>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</si>
  <si>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</si>
  <si>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</si>
  <si>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</si>
  <si>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</si>
  <si>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</si>
  <si>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</si>
  <si>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</si>
  <si>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</si>
  <si>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</si>
  <si>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</si>
  <si>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</si>
  <si>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</si>
  <si>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</si>
  <si>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</si>
  <si>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</si>
  <si>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</si>
  <si>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</si>
  <si>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</si>
  <si>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</si>
  <si>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</si>
  <si>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</si>
  <si>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</si>
  <si>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</si>
  <si>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</si>
  <si>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</si>
  <si>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</si>
  <si>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</si>
  <si>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</si>
  <si>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</si>
  <si>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</si>
  <si>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</si>
  <si>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</si>
  <si>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</si>
  <si>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</si>
  <si>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</si>
  <si>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</si>
  <si>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</si>
  <si>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</si>
  <si>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</si>
  <si>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</si>
  <si>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</si>
  <si>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</si>
  <si>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</si>
  <si>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</si>
  <si>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</si>
  <si>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</si>
  <si>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</si>
  <si>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</si>
  <si>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</si>
  <si>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</si>
  <si>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</si>
  <si>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</si>
  <si>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</si>
  <si>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</si>
  <si>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</si>
  <si>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</si>
  <si>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</si>
  <si>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</si>
  <si>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</si>
  <si>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</si>
  <si>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</si>
  <si>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</si>
  <si>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</si>
  <si>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</si>
  <si>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</si>
  <si>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</si>
  <si>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</si>
  <si>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</si>
  <si>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</si>
  <si>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</si>
  <si>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</si>
  <si>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</si>
  <si>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</si>
  <si>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</si>
  <si>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</si>
  <si>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</si>
  <si>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</si>
  <si>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</si>
  <si>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</si>
  <si>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</si>
  <si>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</si>
  <si>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</si>
  <si>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</si>
  <si>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</si>
  <si>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</si>
  <si>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</si>
  <si>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</si>
  <si>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</si>
  <si>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</si>
  <si>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</si>
  <si>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</si>
  <si>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</si>
  <si>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</si>
  <si>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</si>
  <si>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</si>
  <si>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</si>
  <si>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</si>
  <si>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</si>
  <si>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</si>
  <si>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</si>
  <si>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</si>
  <si>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</si>
  <si>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</si>
  <si>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</si>
  <si>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</si>
  <si>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</si>
  <si>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</si>
  <si>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</si>
  <si>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</si>
  <si>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</si>
  <si>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</si>
  <si>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</si>
  <si>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</si>
  <si>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</si>
  <si>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</si>
  <si>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</si>
  <si>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</si>
  <si>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</si>
  <si>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</si>
  <si>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</si>
  <si>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</si>
  <si>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</si>
  <si>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</si>
  <si>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</si>
  <si>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</si>
  <si>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</si>
  <si>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</si>
  <si>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</si>
  <si>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</si>
  <si>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</si>
  <si>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</si>
  <si>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</si>
  <si>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</si>
  <si>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</si>
  <si>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</si>
  <si>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</si>
  <si>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</si>
  <si>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</si>
  <si>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</si>
  <si>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</si>
  <si>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</si>
  <si>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</si>
  <si>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</si>
  <si>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</si>
  <si>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</si>
  <si>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</si>
  <si>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</si>
  <si>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</si>
  <si>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</si>
  <si>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</si>
  <si>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</si>
  <si>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</si>
  <si>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</si>
  <si>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</si>
  <si>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</si>
  <si>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</si>
  <si>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</si>
  <si>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</si>
  <si>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</si>
  <si>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</si>
  <si>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</si>
  <si>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</si>
  <si>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</si>
  <si>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</si>
  <si>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</si>
  <si>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</si>
  <si>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</si>
  <si>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</si>
  <si>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</si>
  <si>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</si>
  <si>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</si>
  <si>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</si>
  <si>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</si>
  <si>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</si>
  <si>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</si>
  <si>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</si>
  <si>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</si>
  <si>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</si>
  <si>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</si>
  <si>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</si>
  <si>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</si>
  <si>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</si>
  <si>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</si>
  <si>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</si>
  <si>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</si>
  <si>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</si>
  <si>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</si>
  <si>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</si>
  <si>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</si>
  <si>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</si>
  <si>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</si>
  <si>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</si>
  <si>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</si>
  <si>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</si>
  <si>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</si>
  <si>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</si>
  <si>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</si>
  <si>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</si>
  <si>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</si>
  <si>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</si>
  <si>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</si>
  <si>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</si>
  <si>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</si>
  <si>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</si>
  <si>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</si>
  <si>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</si>
  <si>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</si>
  <si>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</si>
  <si>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</si>
  <si>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</si>
  <si>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</si>
  <si>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</si>
  <si>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</si>
  <si>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</si>
  <si>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</si>
  <si>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</si>
  <si>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</si>
  <si>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</si>
  <si>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</si>
  <si>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</si>
  <si>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</si>
  <si>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</si>
  <si>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</si>
  <si>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</si>
  <si>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</si>
  <si>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</si>
  <si>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</si>
  <si>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</si>
  <si>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</si>
  <si>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</si>
  <si>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</si>
  <si>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</si>
  <si>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</si>
  <si>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</si>
  <si>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</si>
  <si>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</si>
  <si>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</si>
  <si>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</si>
  <si>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</si>
  <si>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</si>
  <si>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</si>
  <si>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</si>
  <si>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</si>
  <si>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</si>
  <si>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</si>
  <si>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</si>
  <si>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</si>
  <si>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</si>
  <si>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</si>
  <si>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</si>
  <si>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</si>
  <si>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</si>
  <si>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</si>
  <si>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</si>
  <si>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</si>
  <si>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</si>
  <si>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</si>
  <si>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</si>
  <si>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</si>
  <si>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</si>
  <si>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</si>
  <si>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</si>
  <si>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</si>
  <si>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</si>
  <si>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</si>
  <si>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</si>
  <si>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</si>
  <si>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</si>
  <si>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</si>
  <si>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</si>
  <si>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</si>
  <si>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</si>
  <si>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</si>
  <si>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</si>
  <si>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</si>
  <si>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</si>
  <si>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</si>
  <si>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</si>
  <si>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</si>
  <si>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</si>
  <si>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</si>
  <si>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</si>
  <si>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</si>
  <si>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</si>
  <si>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</si>
  <si>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</si>
  <si>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</si>
  <si>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</si>
  <si>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</si>
  <si>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</si>
  <si>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</si>
  <si>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</si>
  <si>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</si>
  <si>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</si>
  <si>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</si>
  <si>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</si>
  <si>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</si>
  <si>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</si>
  <si>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</si>
  <si>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</si>
  <si>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</si>
  <si>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</si>
  <si>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</si>
  <si>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</si>
  <si>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</si>
  <si>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</si>
  <si>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</si>
  <si>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</si>
  <si>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</si>
  <si>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</si>
  <si>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</si>
  <si>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</si>
  <si>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</si>
  <si>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</si>
  <si>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</si>
  <si>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</si>
  <si>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</si>
  <si>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</si>
  <si>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</si>
  <si>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</si>
  <si>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</si>
  <si>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</si>
  <si>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</si>
  <si>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</si>
  <si>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</si>
  <si>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</si>
  <si>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</si>
  <si>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</si>
  <si>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</si>
  <si>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</si>
  <si>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</si>
  <si>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</si>
  <si>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</si>
  <si>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</si>
  <si>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</si>
  <si>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</si>
  <si>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</si>
  <si>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</si>
  <si>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</si>
  <si>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</si>
  <si>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</si>
  <si>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</si>
  <si>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</si>
  <si>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</si>
  <si>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</si>
  <si>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</si>
  <si>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</si>
  <si>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</si>
  <si>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</si>
  <si>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</si>
  <si>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</si>
  <si>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</si>
  <si>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</si>
  <si>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</si>
  <si>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</si>
  <si>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</si>
  <si>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</si>
  <si>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</si>
  <si>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</si>
  <si>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</si>
  <si>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</si>
  <si>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</si>
  <si>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</si>
  <si>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</si>
  <si>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</si>
  <si>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</si>
  <si>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</si>
  <si>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</si>
  <si>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</si>
  <si>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</si>
  <si>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</si>
  <si>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</si>
  <si>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</si>
  <si>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</si>
  <si>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</si>
  <si>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</si>
  <si>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</si>
  <si>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</si>
  <si>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</si>
  <si>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</si>
  <si>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</si>
  <si>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</si>
  <si>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</si>
  <si>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</si>
  <si>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</si>
  <si>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</si>
  <si>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</si>
  <si>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</si>
  <si>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</si>
  <si>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</si>
  <si>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</si>
  <si>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</si>
  <si>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</si>
  <si>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</si>
  <si>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</si>
  <si>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</si>
  <si>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</si>
  <si>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</si>
  <si>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</si>
  <si>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</si>
  <si>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</si>
  <si>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</si>
  <si>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</si>
  <si>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</si>
  <si>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</si>
  <si>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</si>
  <si>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</si>
  <si>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</si>
  <si>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</si>
  <si>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</si>
  <si>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</si>
  <si>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</si>
  <si>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</si>
  <si>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</si>
  <si>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</si>
  <si>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</si>
  <si>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</si>
  <si>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</si>
  <si>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</si>
  <si>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</si>
  <si>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</si>
  <si>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</si>
  <si>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</si>
  <si>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</si>
  <si>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</si>
  <si>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</si>
  <si>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</si>
  <si>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</si>
  <si>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</si>
  <si>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</si>
  <si>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</si>
  <si>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</si>
  <si>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</si>
  <si>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</si>
  <si>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</si>
  <si>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</si>
  <si>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</si>
  <si>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</si>
  <si>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</si>
  <si>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</si>
  <si>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</si>
  <si>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</si>
  <si>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</si>
  <si>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</si>
  <si>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</si>
  <si>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</si>
  <si>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</si>
  <si>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</si>
  <si>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</si>
  <si>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</si>
  <si>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</si>
  <si>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</si>
  <si>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</si>
  <si>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</si>
  <si>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</si>
  <si>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</si>
  <si>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</si>
  <si>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</si>
  <si>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</si>
  <si>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</si>
  <si>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</si>
  <si>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</si>
  <si>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</si>
  <si>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</si>
  <si>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</si>
  <si>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</si>
  <si>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</si>
  <si>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</si>
  <si>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</si>
  <si>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</si>
  <si>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</si>
  <si>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</si>
  <si>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</si>
  <si>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</si>
  <si>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</si>
  <si>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</si>
  <si>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</si>
  <si>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</si>
  <si>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</si>
  <si>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</si>
  <si>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</si>
  <si>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</si>
  <si>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</si>
  <si>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</si>
  <si>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</si>
  <si>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</si>
  <si>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</si>
  <si>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</si>
  <si>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</si>
  <si>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</si>
  <si>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</si>
  <si>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</si>
  <si>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</si>
  <si>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</si>
  <si>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</si>
  <si>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</si>
  <si>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</si>
  <si>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</si>
  <si>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</si>
  <si>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</si>
  <si>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</si>
  <si>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</si>
  <si>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</si>
  <si>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</si>
  <si>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</si>
  <si>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</si>
  <si>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</si>
  <si>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</si>
  <si>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</si>
  <si>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</si>
  <si>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</si>
  <si>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</si>
  <si>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</si>
  <si>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</si>
  <si>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</si>
  <si>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</si>
  <si>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</si>
  <si>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</si>
  <si>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</si>
  <si>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</si>
  <si>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</si>
  <si>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</si>
  <si>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</si>
  <si>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</si>
  <si>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</si>
  <si>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</si>
  <si>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</si>
  <si>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</si>
  <si>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</si>
  <si>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</si>
  <si>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</si>
  <si>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</si>
  <si>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</si>
  <si>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</si>
  <si>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</si>
  <si>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</si>
  <si>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</si>
  <si>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</si>
  <si>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</si>
  <si>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</si>
  <si>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</si>
  <si>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</si>
  <si>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</si>
  <si>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</si>
  <si>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</si>
  <si>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</si>
  <si>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</si>
  <si>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</si>
  <si>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</si>
  <si>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</si>
  <si>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</si>
  <si>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</si>
  <si>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</si>
  <si>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</si>
  <si>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</si>
  <si>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</si>
  <si>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</si>
  <si>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</si>
  <si>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</si>
  <si>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</si>
  <si>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</si>
  <si>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</si>
  <si>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</si>
  <si>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</si>
  <si>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</si>
  <si>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</si>
  <si>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</si>
  <si>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</si>
  <si>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</si>
  <si>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</si>
  <si>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</si>
  <si>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</si>
  <si>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</si>
  <si>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</si>
  <si>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</si>
  <si>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</si>
  <si>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</si>
  <si>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</si>
  <si>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</si>
  <si>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</si>
  <si>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</si>
  <si>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</si>
  <si>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</si>
  <si>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</si>
  <si>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</si>
  <si>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</si>
  <si>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</si>
  <si>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</si>
  <si>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</si>
  <si>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</si>
  <si>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</si>
  <si>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</si>
  <si>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</si>
  <si>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</si>
  <si>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</si>
  <si>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</si>
  <si>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</si>
  <si>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</si>
  <si>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</si>
  <si>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</si>
  <si>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</si>
  <si>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</si>
  <si>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</si>
  <si>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</si>
  <si>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</si>
  <si>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</si>
  <si>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</si>
  <si>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</si>
  <si>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</si>
  <si>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</si>
  <si>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</si>
  <si>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</si>
  <si>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</si>
  <si>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</si>
  <si>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</si>
  <si>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</si>
  <si>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</si>
  <si>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</si>
  <si>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</si>
  <si>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</si>
  <si>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</si>
  <si>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</si>
  <si>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</si>
  <si>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</si>
  <si>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</si>
  <si>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</si>
  <si>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</si>
  <si>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</si>
  <si>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</si>
  <si>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</si>
  <si>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</si>
  <si>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</si>
  <si>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</si>
  <si>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</si>
  <si>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</si>
  <si>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</si>
  <si>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</si>
  <si>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</si>
  <si>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</si>
  <si>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</si>
  <si>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</si>
  <si>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</si>
  <si>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</si>
  <si>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</si>
  <si>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</si>
  <si>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</si>
  <si>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</si>
  <si>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</si>
  <si>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</si>
  <si>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</si>
  <si>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</si>
  <si>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</si>
  <si>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</si>
  <si>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</si>
  <si>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</si>
  <si>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</si>
  <si>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</si>
  <si>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</si>
  <si>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</si>
  <si>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</si>
  <si>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</si>
  <si>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</si>
  <si>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</si>
  <si>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</si>
  <si>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</si>
  <si>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</si>
  <si>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</si>
  <si>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</si>
  <si>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</si>
  <si>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</si>
  <si>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</si>
  <si>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</si>
  <si>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</si>
  <si>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</si>
  <si>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</si>
  <si>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</si>
  <si>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</si>
  <si>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</si>
  <si>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</si>
  <si>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</si>
  <si>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</si>
  <si>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</si>
  <si>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</si>
  <si>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</si>
  <si>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</si>
  <si>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</si>
  <si>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</si>
  <si>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</si>
  <si>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</si>
  <si>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</si>
  <si>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</si>
  <si>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</si>
  <si>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</si>
  <si>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</si>
  <si>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</si>
  <si>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</si>
  <si>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</si>
  <si>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</si>
  <si>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</si>
  <si>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</si>
  <si>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</si>
  <si>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</si>
  <si>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</si>
  <si>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</si>
  <si>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</si>
  <si>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</si>
  <si>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</si>
  <si>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</si>
  <si>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</si>
  <si>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</si>
  <si>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</si>
  <si>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</si>
  <si>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</si>
  <si>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</si>
  <si>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</si>
  <si>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</si>
  <si>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</si>
  <si>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</si>
  <si>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</si>
  <si>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</si>
  <si>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</si>
  <si>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</si>
  <si>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</si>
  <si>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</si>
  <si>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</si>
  <si>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</si>
  <si>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</si>
  <si>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</si>
  <si>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</si>
  <si>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</si>
  <si>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</si>
  <si>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</si>
  <si>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</si>
  <si>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</si>
  <si>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</si>
  <si>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</si>
  <si>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</si>
  <si>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</si>
  <si>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</si>
  <si>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</si>
  <si>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</si>
  <si>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</si>
  <si>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</si>
  <si>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</si>
  <si>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</si>
  <si>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</si>
  <si>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</si>
  <si>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</si>
  <si>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</si>
  <si>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</si>
  <si>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</si>
  <si>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</si>
  <si>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</si>
  <si>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</si>
  <si>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</si>
  <si>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</si>
  <si>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</si>
  <si>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</si>
  <si>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</si>
  <si>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</si>
  <si>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</si>
  <si>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</si>
  <si>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</si>
  <si>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</si>
  <si>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</si>
  <si>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</si>
  <si>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</si>
  <si>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</si>
  <si>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</si>
  <si>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</si>
  <si>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</si>
  <si>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</si>
  <si>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</si>
  <si>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</si>
  <si>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</si>
  <si>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</si>
  <si>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</si>
  <si>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</si>
  <si>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</si>
  <si>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</si>
  <si>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</si>
  <si>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</si>
  <si>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</si>
  <si>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</si>
  <si>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</si>
  <si>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</si>
  <si>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</si>
  <si>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</si>
  <si>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</si>
  <si>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</si>
  <si>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</si>
  <si>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</si>
  <si>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</si>
  <si>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</si>
  <si>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</si>
  <si>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</si>
  <si>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</si>
  <si>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</si>
  <si>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</si>
  <si>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</si>
  <si>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</si>
  <si>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</si>
  <si>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</si>
  <si>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</si>
  <si>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</si>
  <si>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</si>
  <si>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</si>
  <si>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</si>
  <si>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</si>
  <si>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</si>
  <si>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</si>
  <si>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</si>
  <si>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</si>
  <si>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</si>
  <si>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</si>
  <si>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</si>
  <si>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</si>
  <si>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</si>
  <si>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</si>
  <si>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</si>
  <si>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</si>
  <si>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</si>
  <si>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</si>
  <si>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</si>
  <si>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</si>
  <si>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</si>
  <si>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</si>
  <si>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</si>
  <si>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</si>
  <si>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</si>
  <si>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</si>
  <si>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</si>
  <si>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</si>
  <si>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</si>
  <si>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</si>
  <si>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</si>
  <si>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</si>
  <si>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</si>
  <si>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</si>
  <si>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</si>
  <si>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</si>
  <si>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</si>
  <si>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</si>
  <si>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</si>
  <si>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</si>
  <si>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</si>
  <si>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</si>
  <si>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</si>
  <si>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</si>
  <si>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</si>
  <si>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</si>
  <si>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</si>
  <si>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</si>
  <si>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</si>
  <si>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</si>
  <si>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</si>
  <si>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</si>
  <si>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</si>
  <si>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</si>
  <si>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</si>
  <si>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</si>
  <si>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</si>
  <si>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</si>
  <si>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</si>
  <si>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</si>
  <si>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</si>
  <si>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</si>
  <si>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</si>
  <si>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</si>
  <si>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</si>
  <si>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</si>
  <si>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</si>
  <si>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</si>
  <si>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</si>
  <si>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</si>
  <si>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</si>
  <si>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</si>
  <si>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</si>
  <si>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</si>
  <si>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</si>
  <si>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</si>
  <si>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</si>
  <si>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</si>
  <si>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</si>
  <si>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</si>
  <si>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</si>
  <si>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</si>
  <si>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</si>
  <si>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</si>
  <si>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</si>
  <si>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</si>
  <si>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</si>
  <si>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</si>
  <si>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</si>
  <si>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</si>
  <si>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</si>
  <si>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</si>
  <si>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</si>
  <si>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</si>
  <si>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</si>
  <si>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</si>
  <si>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</si>
  <si>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</si>
  <si>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</si>
  <si>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</si>
  <si>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</si>
  <si>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</si>
  <si>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</si>
  <si>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</si>
  <si>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</si>
  <si>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</si>
  <si>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</si>
  <si>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</si>
  <si>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</si>
  <si>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</si>
  <si>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</si>
  <si>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</si>
  <si>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</si>
  <si>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</si>
  <si>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</si>
  <si>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</si>
  <si>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</si>
  <si>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</si>
  <si>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</si>
  <si>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</si>
  <si>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</si>
  <si>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</si>
  <si>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</si>
  <si>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</si>
  <si>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</si>
  <si>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</si>
  <si>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</si>
  <si>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</si>
  <si>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</si>
  <si>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</si>
  <si>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</si>
  <si>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</si>
  <si>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</si>
  <si>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</si>
  <si>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</si>
  <si>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</si>
  <si>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</si>
  <si>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</si>
  <si>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</si>
  <si>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</si>
  <si>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</si>
  <si>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</si>
  <si>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</si>
  <si>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</si>
  <si>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</si>
  <si>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</si>
  <si>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</si>
  <si>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</si>
  <si>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</si>
  <si>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</si>
  <si>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</si>
  <si>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</si>
  <si>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</si>
  <si>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</si>
  <si>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</si>
  <si>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</si>
  <si>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</si>
  <si>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</si>
  <si>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</si>
  <si>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</si>
  <si>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</si>
  <si>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</si>
  <si>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</si>
  <si>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</si>
  <si>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</si>
  <si>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</si>
  <si>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</si>
  <si>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</si>
  <si>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</si>
  <si>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</si>
  <si>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</si>
  <si>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</si>
  <si>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</si>
  <si>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</si>
  <si>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</si>
  <si>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</si>
  <si>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</si>
  <si>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</si>
  <si>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</si>
  <si>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</si>
  <si>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</si>
  <si>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</si>
  <si>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</si>
  <si>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</si>
  <si>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</si>
  <si>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</si>
  <si>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</si>
  <si>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</si>
  <si>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</si>
  <si>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</si>
  <si>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</si>
  <si>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</si>
  <si>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</si>
  <si>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</si>
  <si>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</si>
  <si>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</si>
  <si>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</si>
  <si>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</si>
  <si>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</si>
  <si>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</si>
  <si>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</si>
  <si>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</si>
  <si>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</si>
  <si>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</si>
  <si>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</si>
  <si>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</si>
  <si>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</si>
  <si>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</si>
  <si>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</si>
  <si>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</si>
  <si>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</si>
  <si>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</si>
  <si>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</si>
  <si>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</si>
  <si>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</si>
  <si>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</si>
  <si>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</si>
  <si>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</si>
  <si>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</si>
  <si>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</si>
  <si>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</si>
  <si>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</si>
  <si>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</si>
  <si>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</si>
  <si>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</si>
  <si>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</si>
  <si>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</si>
  <si>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</si>
  <si>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</si>
  <si>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</si>
  <si>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</si>
  <si>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</si>
  <si>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</si>
  <si>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</si>
  <si>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</si>
  <si>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</si>
  <si>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</si>
  <si>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</si>
  <si>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</si>
  <si>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</si>
  <si>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</si>
  <si>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</si>
  <si>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</si>
  <si>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</si>
  <si>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</si>
  <si>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</si>
  <si>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</si>
  <si>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</si>
  <si>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</si>
  <si>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</si>
  <si>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</si>
  <si>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</si>
  <si>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</si>
  <si>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</si>
  <si>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</si>
  <si>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</si>
  <si>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</si>
  <si>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</si>
  <si>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</si>
  <si>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</si>
  <si>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</si>
  <si>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</si>
  <si>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</si>
  <si>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</si>
  <si>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</si>
  <si>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</si>
  <si>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</si>
  <si>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</si>
  <si>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</si>
  <si>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</si>
  <si>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</si>
  <si>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</si>
  <si>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</si>
  <si>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</si>
  <si>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</si>
  <si>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</si>
  <si>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</si>
  <si>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</si>
  <si>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</si>
  <si>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</si>
  <si>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</si>
  <si>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</si>
  <si>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</si>
  <si>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</si>
  <si>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</si>
  <si>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</si>
  <si>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</si>
  <si>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</si>
  <si>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</si>
  <si>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</si>
  <si>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</si>
  <si>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</si>
  <si>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</si>
  <si>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</si>
  <si>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</si>
  <si>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</si>
  <si>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</si>
  <si>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</si>
  <si>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</si>
  <si>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</si>
  <si>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</si>
  <si>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</si>
  <si>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</si>
  <si>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</si>
  <si>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</si>
  <si>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</si>
  <si>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</si>
  <si>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</si>
  <si>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</si>
  <si>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</si>
  <si>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</si>
  <si>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</si>
  <si>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</si>
  <si>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</si>
  <si>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</si>
  <si>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</si>
  <si>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</si>
  <si>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</si>
  <si>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</si>
  <si>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</si>
  <si>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</si>
  <si>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</si>
  <si>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</si>
  <si>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</si>
  <si>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</si>
  <si>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</si>
  <si>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</si>
  <si>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</si>
  <si>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</si>
  <si>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</si>
  <si>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</si>
  <si>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</si>
  <si>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</si>
  <si>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</si>
  <si>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</si>
  <si>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</si>
  <si>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</si>
  <si>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</si>
  <si>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</si>
  <si>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</si>
  <si>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</si>
  <si>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</si>
  <si>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</si>
  <si>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</si>
  <si>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</si>
  <si>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</si>
  <si>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</si>
  <si>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</si>
  <si>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</si>
  <si>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</si>
  <si>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</si>
  <si>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</si>
  <si>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</si>
  <si>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</si>
  <si>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</si>
  <si>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</si>
  <si>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</si>
  <si>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</si>
  <si>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</si>
  <si>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</si>
  <si>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</si>
  <si>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</si>
  <si>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</si>
  <si>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</si>
  <si>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</si>
  <si>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</si>
  <si>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</si>
  <si>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</si>
  <si>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</si>
  <si>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</si>
  <si>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</si>
  <si>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</si>
  <si>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</si>
  <si>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</si>
  <si>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</si>
  <si>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</si>
  <si>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</si>
  <si>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</si>
  <si>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</si>
  <si>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</si>
  <si>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</si>
  <si>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</si>
  <si>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</si>
  <si>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</si>
  <si>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</si>
  <si>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</si>
  <si>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</si>
  <si>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</si>
  <si>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</si>
  <si>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</si>
  <si>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</si>
  <si>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</si>
  <si>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</si>
  <si>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</si>
  <si>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</si>
  <si>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</si>
  <si>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</si>
  <si>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</si>
  <si>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</si>
  <si>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</si>
  <si>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</si>
  <si>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</si>
  <si>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</si>
  <si>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</si>
  <si>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</si>
  <si>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</si>
  <si>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</si>
  <si>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</si>
  <si>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</si>
  <si>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</si>
  <si>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</si>
  <si>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</si>
  <si>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</si>
  <si>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</si>
  <si>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</si>
  <si>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</si>
  <si>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</si>
  <si>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</si>
  <si>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</si>
  <si>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</si>
  <si>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</si>
  <si>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</si>
  <si>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</si>
  <si>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</si>
  <si>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</si>
  <si>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</si>
  <si>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</si>
  <si>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</si>
  <si>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</si>
  <si>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</si>
  <si>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</si>
  <si>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</si>
  <si>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</si>
  <si>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</si>
  <si>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</si>
  <si>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</si>
  <si>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</si>
  <si>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</si>
  <si>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</si>
  <si>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</si>
  <si>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</si>
  <si>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</si>
  <si>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</si>
  <si>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</si>
  <si>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</si>
  <si>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</si>
  <si>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</si>
  <si>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</si>
  <si>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</si>
  <si>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</si>
  <si>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</si>
  <si>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</si>
  <si>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</si>
  <si>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</si>
  <si>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</si>
  <si>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</si>
  <si>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</si>
  <si>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</si>
  <si>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</si>
  <si>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</si>
  <si>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</si>
  <si>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</si>
  <si>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</si>
  <si>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</si>
  <si>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</si>
  <si>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</si>
  <si>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</si>
  <si>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</si>
  <si>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</si>
  <si>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</si>
  <si>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</si>
  <si>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</si>
  <si>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</si>
  <si>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</si>
  <si>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</si>
  <si>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</si>
  <si>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</si>
  <si>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</si>
  <si>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</si>
  <si>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</si>
  <si>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</si>
  <si>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</si>
  <si>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</si>
  <si>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</si>
  <si>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</si>
  <si>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</si>
  <si>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</si>
  <si>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</si>
  <si>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</si>
  <si>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</si>
  <si>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</si>
  <si>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</si>
  <si>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</si>
  <si>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</si>
  <si>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</si>
  <si>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</si>
  <si>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</si>
  <si>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</si>
  <si>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</si>
  <si>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</si>
  <si>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</si>
  <si>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</si>
  <si>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</si>
  <si>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</si>
  <si>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</si>
  <si>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</si>
  <si>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</si>
  <si>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</si>
  <si>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</si>
  <si>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</si>
  <si>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</si>
  <si>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</si>
  <si>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</si>
  <si>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</si>
  <si>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</si>
  <si>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</si>
  <si>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</si>
  <si>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</si>
  <si>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</si>
  <si>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</si>
  <si>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</si>
  <si>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</si>
  <si>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</si>
  <si>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</si>
  <si>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</si>
  <si>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</si>
  <si>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</si>
  <si>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</si>
  <si>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</si>
  <si>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</si>
  <si>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</si>
  <si>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</si>
  <si>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</si>
  <si>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</si>
  <si>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</si>
  <si>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</si>
  <si>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</si>
  <si>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</si>
  <si>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</si>
  <si>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</si>
  <si>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</si>
  <si>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</si>
  <si>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</si>
  <si>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</si>
  <si>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</si>
  <si>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</si>
  <si>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</si>
  <si>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</si>
  <si>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</si>
  <si>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</si>
  <si>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</si>
  <si>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</si>
  <si>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</si>
  <si>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</si>
  <si>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</si>
  <si>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</si>
  <si>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</si>
  <si>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</si>
  <si>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</si>
  <si>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</si>
  <si>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</si>
  <si>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</si>
  <si>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</si>
  <si>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</si>
  <si>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</si>
  <si>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</si>
  <si>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</si>
  <si>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</si>
  <si>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</si>
  <si>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</si>
  <si>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</si>
  <si>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</si>
  <si>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</si>
  <si>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</si>
  <si>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</si>
  <si>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</si>
  <si>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</si>
  <si>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</si>
  <si>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</si>
  <si>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</si>
  <si>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</si>
  <si>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</si>
  <si>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</si>
  <si>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</si>
  <si>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</si>
  <si>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</si>
  <si>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</si>
  <si>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</si>
  <si>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</si>
  <si>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</si>
  <si>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</si>
  <si>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</si>
  <si>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</si>
  <si>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</si>
  <si>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</si>
  <si>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</si>
  <si>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</si>
  <si>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</si>
  <si>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</si>
  <si>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</si>
  <si>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</si>
  <si>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</si>
  <si>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</si>
  <si>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</si>
  <si>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</si>
  <si>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</si>
  <si>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</si>
  <si>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</si>
  <si>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</si>
  <si>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</si>
  <si>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</si>
  <si>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</si>
  <si>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</si>
  <si>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</si>
  <si>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</si>
  <si>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</si>
  <si>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</si>
  <si>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</si>
  <si>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</si>
  <si>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</si>
  <si>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</si>
  <si>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</si>
  <si>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</si>
  <si>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</si>
  <si>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</si>
  <si>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</si>
  <si>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</si>
  <si>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</si>
  <si>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</si>
  <si>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</si>
  <si>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</si>
  <si>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</si>
  <si>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</si>
  <si>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</si>
  <si>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</si>
  <si>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</si>
  <si>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</si>
  <si>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</si>
  <si>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</si>
  <si>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</si>
  <si>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</si>
  <si>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</si>
  <si>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</si>
  <si>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</si>
  <si>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</si>
  <si>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</si>
  <si>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</si>
  <si>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</si>
  <si>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</si>
  <si>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</si>
  <si>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</si>
  <si>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</si>
  <si>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</si>
  <si>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</si>
  <si>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</si>
  <si>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</si>
  <si>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</si>
  <si>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</si>
  <si>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</si>
  <si>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</si>
  <si>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</si>
  <si>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</si>
  <si>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</si>
  <si>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</si>
  <si>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</si>
  <si>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</si>
  <si>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</si>
  <si>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</si>
  <si>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</si>
  <si>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</si>
  <si>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</si>
  <si>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</si>
  <si>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</si>
  <si>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</si>
  <si>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</si>
  <si>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</si>
  <si>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</si>
  <si>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</si>
  <si>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</si>
  <si>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</si>
  <si>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</si>
  <si>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</si>
  <si>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</si>
  <si>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</si>
  <si>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</si>
  <si>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</si>
  <si>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</si>
  <si>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</si>
  <si>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</si>
  <si>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</si>
  <si>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</si>
  <si>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</si>
  <si>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</si>
  <si>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</si>
  <si>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</si>
  <si>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</si>
  <si>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</si>
  <si>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</si>
  <si>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</si>
  <si>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</si>
  <si>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</si>
  <si>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</si>
  <si>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</si>
  <si>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</si>
  <si>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</si>
  <si>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</si>
  <si>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</si>
  <si>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</si>
  <si>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</si>
  <si>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</si>
  <si>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</si>
  <si>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</si>
  <si>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</si>
  <si>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</si>
  <si>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</si>
  <si>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</si>
  <si>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</si>
  <si>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</si>
  <si>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</si>
  <si>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</si>
  <si>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</si>
  <si>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</si>
  <si>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</si>
  <si>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</si>
  <si>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</si>
  <si>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</si>
  <si>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</si>
  <si>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</si>
  <si>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</si>
  <si>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</si>
  <si>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</si>
  <si>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</si>
  <si>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</si>
  <si>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</si>
  <si>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</si>
  <si>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</si>
  <si>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</si>
  <si>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</si>
  <si>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</si>
  <si>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</si>
  <si>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</si>
  <si>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</si>
  <si>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</si>
  <si>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</si>
  <si>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</si>
  <si>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</si>
  <si>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</si>
  <si>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</si>
  <si>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</si>
  <si>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</si>
  <si>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</si>
  <si>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</si>
  <si>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</si>
  <si>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</si>
  <si>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</si>
  <si>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</si>
  <si>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</si>
  <si>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</si>
  <si>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</si>
  <si>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</si>
  <si>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</si>
  <si>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</si>
  <si>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</si>
  <si>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</si>
  <si>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</si>
  <si>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</si>
  <si>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</si>
  <si>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</si>
  <si>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</si>
  <si>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</si>
  <si>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</si>
  <si>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</si>
  <si>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</si>
  <si>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</si>
  <si>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</si>
  <si>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</si>
  <si>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</si>
  <si>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</si>
  <si>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</si>
  <si>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</si>
  <si>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</si>
  <si>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</si>
  <si>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</si>
  <si>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</si>
  <si>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</si>
  <si>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</si>
  <si>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</si>
  <si>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</si>
  <si>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</si>
  <si>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</si>
  <si>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</si>
  <si>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</si>
  <si>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</si>
  <si>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</si>
  <si>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</si>
  <si>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</si>
  <si>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</si>
  <si>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</si>
  <si>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</si>
  <si>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</si>
  <si>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</si>
  <si>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</si>
  <si>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</si>
  <si>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</si>
  <si>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</si>
  <si>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</si>
  <si>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</si>
  <si>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</si>
  <si>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</si>
  <si>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</si>
  <si>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</si>
  <si>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</si>
  <si>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</si>
  <si>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</si>
  <si>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</si>
  <si>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</si>
  <si>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</si>
  <si>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</si>
  <si>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</si>
  <si>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</si>
  <si>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</si>
  <si>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</si>
  <si>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</si>
  <si>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</si>
  <si>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</si>
  <si>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</si>
  <si>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</si>
  <si>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</si>
  <si>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</si>
  <si>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</si>
  <si>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</si>
  <si>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</si>
  <si>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</si>
  <si>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</si>
  <si>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</si>
  <si>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</si>
  <si>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</si>
  <si>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</si>
  <si>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</si>
  <si>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</si>
  <si>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</si>
  <si>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</si>
  <si>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</si>
  <si>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</si>
  <si>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</si>
  <si>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</si>
  <si>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</si>
  <si>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</si>
  <si>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</si>
  <si>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</si>
  <si>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</si>
  <si>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</si>
  <si>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</si>
  <si>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</si>
  <si>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</si>
  <si>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</si>
  <si>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</si>
  <si>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</si>
  <si>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</si>
  <si>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</si>
  <si>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</si>
  <si>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</si>
  <si>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</si>
  <si>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</si>
  <si>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</si>
  <si>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</si>
  <si>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</si>
  <si>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</si>
  <si>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</si>
  <si>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</si>
  <si>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</si>
  <si>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</si>
  <si>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</si>
  <si>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</si>
  <si>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</si>
  <si>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</si>
  <si>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</si>
  <si>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</si>
  <si>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</si>
  <si>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</si>
  <si>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</si>
  <si>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</si>
  <si>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</si>
  <si>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</si>
  <si>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</si>
  <si>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</si>
  <si>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</si>
  <si>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</si>
  <si>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</si>
  <si>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</si>
  <si>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</si>
  <si>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</si>
  <si>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</si>
  <si>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</si>
  <si>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</si>
  <si>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</si>
  <si>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</si>
  <si>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</si>
  <si>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</si>
  <si>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</si>
  <si>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</si>
  <si>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</si>
  <si>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</si>
  <si>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</si>
  <si>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</si>
  <si>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</si>
  <si>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</si>
  <si>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</si>
  <si>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</si>
  <si>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</si>
  <si>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</si>
  <si>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</si>
  <si>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</si>
  <si>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</si>
  <si>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</si>
  <si>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</si>
  <si>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</si>
  <si>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</si>
  <si>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</si>
  <si>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</si>
  <si>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</si>
  <si>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</si>
  <si>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</si>
  <si>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</si>
  <si>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</si>
  <si>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</si>
  <si>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</si>
  <si>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</si>
  <si>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</si>
  <si>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</si>
  <si>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</si>
  <si>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</si>
  <si>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</si>
  <si>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</si>
  <si>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</si>
  <si>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</si>
  <si>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</si>
  <si>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</si>
  <si>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</si>
  <si>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</si>
  <si>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</si>
  <si>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</si>
  <si>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</si>
  <si>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</si>
  <si>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</si>
  <si>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</si>
  <si>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</si>
  <si>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</si>
  <si>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</si>
  <si>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</si>
  <si>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</si>
  <si>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</si>
  <si>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</si>
  <si>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</si>
  <si>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</si>
  <si>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</si>
  <si>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</si>
  <si>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</si>
  <si>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</si>
  <si>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</si>
  <si>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</si>
  <si>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</si>
  <si>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</si>
  <si>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</si>
  <si>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</si>
  <si>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</si>
  <si>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</si>
  <si>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</si>
  <si>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</si>
  <si>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</si>
  <si>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</si>
  <si>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</si>
  <si>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</si>
  <si>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</si>
  <si>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</si>
  <si>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</si>
  <si>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</si>
  <si>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</si>
  <si>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</si>
  <si>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</si>
  <si>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</si>
  <si>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</si>
  <si>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</si>
  <si>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</si>
  <si>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</si>
  <si>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</si>
  <si>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</si>
  <si>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</si>
  <si>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</si>
  <si>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</si>
  <si>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</si>
  <si>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</si>
  <si>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</si>
  <si>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</si>
  <si>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</si>
  <si>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</si>
  <si>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</si>
  <si>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</si>
  <si>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</si>
  <si>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</si>
  <si>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</si>
  <si>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</si>
  <si>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</si>
  <si>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</si>
  <si>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</si>
  <si>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</si>
  <si>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</si>
  <si>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</si>
  <si>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</si>
  <si>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</si>
  <si>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</si>
  <si>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</si>
  <si>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</si>
  <si>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</si>
  <si>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</si>
  <si>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</si>
  <si>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</si>
  <si>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</si>
  <si>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</si>
  <si>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</si>
  <si>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</si>
  <si>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</si>
  <si>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</si>
  <si>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</si>
  <si>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</si>
  <si>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</si>
  <si>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</si>
  <si>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</si>
  <si>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</si>
  <si>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</si>
  <si>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</si>
  <si>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</si>
  <si>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</si>
  <si>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</si>
  <si>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</si>
  <si>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</si>
  <si>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</si>
  <si>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</si>
  <si>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</si>
  <si>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</si>
  <si>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</si>
  <si>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</si>
  <si>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</si>
  <si>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</si>
  <si>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</si>
  <si>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</si>
  <si>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</si>
  <si>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</si>
  <si>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</si>
  <si>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</si>
  <si>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</si>
  <si>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</si>
  <si>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</si>
  <si>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</si>
  <si>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</si>
  <si>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</si>
  <si>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</si>
  <si>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</si>
  <si>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</si>
  <si>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</si>
  <si>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</si>
  <si>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</si>
  <si>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</si>
  <si>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</si>
  <si>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</si>
  <si>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</si>
  <si>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</si>
  <si>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</si>
  <si>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</si>
  <si>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</si>
  <si>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</si>
  <si>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</si>
  <si>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</si>
  <si>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</si>
  <si>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</si>
  <si>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</si>
  <si>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</si>
  <si>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</si>
  <si>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</si>
  <si>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</si>
  <si>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</si>
  <si>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</si>
  <si>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</si>
  <si>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</si>
  <si>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</si>
  <si>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</si>
  <si>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</si>
  <si>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</si>
  <si>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</si>
  <si>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</si>
  <si>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</si>
  <si>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</si>
  <si>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</si>
  <si>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</si>
  <si>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</si>
  <si>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</si>
  <si>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</si>
  <si>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</si>
  <si>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</si>
  <si>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</si>
  <si>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</si>
  <si>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</si>
  <si>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</si>
  <si>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</si>
  <si>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</si>
  <si>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</si>
  <si>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</si>
  <si>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</si>
  <si>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</si>
  <si>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</si>
  <si>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</si>
  <si>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</si>
  <si>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</si>
  <si>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</si>
  <si>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</si>
  <si>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</si>
  <si>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</si>
  <si>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</si>
  <si>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</si>
  <si>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</si>
  <si>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</si>
  <si>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</si>
  <si>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</si>
  <si>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</si>
  <si>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</si>
  <si>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</si>
  <si>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</si>
  <si>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</si>
  <si>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</si>
  <si>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</si>
  <si>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</si>
  <si>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</si>
  <si>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</si>
  <si>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</si>
  <si>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</si>
  <si>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</si>
  <si>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</si>
  <si>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</si>
  <si>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</si>
  <si>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</si>
  <si>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</si>
  <si>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</si>
  <si>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</si>
  <si>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</si>
  <si>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</si>
  <si>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</si>
  <si>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</si>
  <si>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</si>
  <si>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</si>
  <si>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</si>
  <si>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</si>
  <si>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</si>
  <si>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</si>
  <si>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</si>
  <si>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</si>
  <si>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</si>
  <si>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</si>
  <si>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</si>
  <si>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</si>
  <si>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</si>
  <si>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</si>
  <si>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</si>
  <si>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</si>
  <si>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</si>
  <si>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</si>
  <si>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</si>
  <si>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</si>
  <si>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</si>
  <si>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</si>
  <si>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</si>
  <si>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</si>
  <si>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</si>
  <si>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</si>
  <si>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</si>
  <si>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</si>
  <si>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</si>
  <si>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</si>
  <si>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</si>
  <si>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</si>
  <si>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</si>
  <si>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</si>
  <si>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</si>
  <si>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</si>
  <si>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</si>
  <si>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</si>
  <si>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</si>
  <si>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</si>
  <si>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</si>
  <si>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</si>
  <si>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</si>
  <si>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</si>
  <si>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</si>
  <si>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</si>
  <si>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</si>
  <si>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</si>
  <si>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</si>
  <si>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</si>
  <si>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</si>
  <si>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</si>
  <si>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</si>
  <si>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</si>
  <si>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</si>
  <si>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</si>
  <si>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</si>
  <si>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</si>
  <si>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</si>
  <si>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</si>
  <si>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</si>
  <si>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</si>
  <si>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</si>
  <si>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</si>
  <si>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</si>
  <si>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</si>
  <si>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</si>
  <si>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</si>
  <si>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</si>
  <si>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</si>
  <si>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</si>
  <si>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</si>
  <si>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</si>
  <si>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</si>
  <si>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</si>
  <si>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</si>
  <si>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</si>
  <si>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</si>
  <si>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</si>
  <si>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</si>
  <si>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</si>
  <si>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</si>
  <si>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</si>
  <si>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</si>
  <si>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</si>
  <si>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</si>
  <si>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</si>
  <si>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</si>
  <si>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</si>
  <si>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</si>
  <si>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</si>
  <si>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</si>
  <si>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</si>
  <si>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</si>
  <si>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</si>
  <si>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</si>
  <si>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</si>
  <si>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</si>
  <si>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</si>
  <si>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</si>
  <si>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</si>
  <si>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</si>
  <si>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</si>
  <si>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</si>
  <si>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</si>
  <si>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</si>
  <si>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</si>
  <si>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</si>
  <si>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</si>
  <si>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</si>
  <si>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</si>
  <si>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</si>
  <si>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</si>
  <si>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</si>
  <si>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</si>
  <si>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</si>
  <si>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</si>
  <si>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</si>
  <si>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</si>
  <si>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</si>
  <si>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</si>
  <si>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</si>
  <si>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</si>
  <si>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</si>
  <si>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</si>
  <si>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</si>
  <si>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</si>
  <si>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</si>
  <si>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</si>
  <si>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</si>
  <si>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</si>
  <si>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</si>
  <si>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</si>
  <si>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</si>
  <si>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</si>
  <si>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</si>
  <si>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</si>
  <si>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</si>
  <si>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</si>
  <si>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</si>
  <si>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</si>
  <si>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</si>
  <si>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</si>
  <si>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</si>
  <si>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</si>
  <si>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</si>
  <si>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</si>
  <si>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</si>
  <si>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</si>
  <si>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</si>
  <si>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</si>
  <si>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</si>
  <si>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</si>
  <si>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</si>
  <si>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</si>
  <si>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</si>
  <si>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</si>
  <si>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</si>
  <si>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</si>
  <si>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</si>
  <si>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</si>
  <si>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</si>
  <si>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</si>
  <si>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</si>
  <si>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</si>
  <si>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</si>
  <si>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</si>
  <si>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</si>
  <si>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</si>
  <si>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</si>
  <si>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</si>
  <si>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</si>
  <si>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</si>
  <si>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</si>
  <si>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</si>
  <si>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</si>
  <si>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</si>
  <si>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</si>
  <si>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</si>
  <si>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</si>
  <si>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</si>
  <si>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</si>
  <si>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</si>
  <si>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</si>
  <si>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</si>
  <si>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</si>
  <si>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</si>
  <si>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</si>
  <si>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</si>
  <si>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</si>
  <si>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</si>
  <si>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</si>
  <si>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</si>
  <si>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</si>
  <si>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</si>
  <si>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</si>
  <si>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</si>
  <si>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</si>
  <si>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</si>
  <si>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</si>
  <si>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</si>
  <si>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</si>
  <si>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</si>
  <si>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</si>
  <si>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</si>
  <si>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</si>
  <si>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</si>
  <si>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</si>
  <si>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</si>
  <si>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</si>
  <si>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</si>
  <si>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</si>
  <si>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</si>
  <si>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</si>
  <si>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</si>
  <si>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</si>
  <si>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</si>
  <si>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</si>
  <si>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</si>
  <si>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</si>
  <si>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</si>
  <si>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</si>
  <si>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</si>
  <si>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</si>
  <si>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</si>
  <si>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</si>
  <si>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</si>
  <si>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</si>
  <si>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</si>
  <si>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</si>
  <si>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</si>
  <si>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</si>
  <si>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</si>
  <si>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</si>
  <si>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</si>
  <si>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</si>
  <si>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</si>
  <si>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</si>
  <si>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</si>
  <si>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</si>
  <si>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</si>
  <si>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</si>
  <si>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</si>
  <si>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</si>
  <si>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</si>
  <si>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</si>
  <si>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</si>
  <si>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</si>
  <si>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</si>
  <si>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</si>
  <si>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</si>
  <si>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</si>
  <si>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</si>
  <si>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</si>
  <si>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</si>
  <si>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</si>
  <si>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</si>
  <si>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</si>
  <si>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</si>
  <si>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</si>
  <si>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</si>
  <si>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</si>
  <si>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</si>
  <si>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</si>
  <si>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</si>
  <si>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</si>
  <si>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</si>
  <si>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</si>
  <si>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</si>
  <si>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</si>
  <si>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</si>
  <si>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</si>
  <si>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</si>
  <si>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</si>
  <si>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</si>
  <si>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</si>
  <si>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</si>
  <si>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</si>
  <si>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</si>
  <si>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</si>
  <si>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</si>
  <si>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</si>
  <si>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</si>
  <si>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</si>
  <si>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</si>
  <si>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</si>
  <si>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</si>
  <si>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</si>
  <si>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</si>
  <si>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</si>
  <si>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</si>
  <si>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</si>
  <si>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</si>
  <si>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</si>
  <si>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</si>
  <si>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</si>
  <si>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</si>
  <si>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</si>
  <si>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</si>
  <si>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</si>
  <si>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</si>
  <si>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</si>
  <si>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</si>
  <si>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</si>
  <si>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</si>
  <si>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</si>
  <si>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</si>
  <si>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</si>
  <si>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</si>
  <si>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</si>
  <si>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</si>
  <si>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</si>
  <si>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</si>
  <si>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</si>
  <si>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</si>
  <si>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</si>
  <si>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</si>
  <si>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</si>
  <si>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</si>
  <si>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</si>
  <si>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</si>
  <si>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</si>
  <si>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</si>
  <si>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</si>
  <si>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</si>
  <si>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</si>
  <si>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</si>
  <si>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</si>
  <si>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</si>
  <si>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</si>
  <si>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</si>
  <si>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</si>
  <si>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</si>
  <si>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</si>
  <si>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</si>
  <si>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</si>
  <si>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</si>
  <si>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</si>
  <si>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</si>
  <si>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</si>
  <si>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</si>
  <si>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</si>
  <si>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</si>
  <si>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</si>
  <si>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</si>
  <si>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</si>
  <si>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</si>
  <si>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</si>
  <si>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</si>
  <si>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</si>
  <si>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</si>
  <si>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</si>
  <si>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</si>
  <si>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</si>
  <si>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</si>
  <si>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</si>
  <si>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</si>
  <si>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</si>
  <si>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</si>
  <si>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</si>
  <si>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</si>
  <si>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</si>
  <si>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</si>
  <si>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</si>
  <si>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</si>
  <si>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</si>
  <si>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</si>
  <si>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</si>
  <si>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</si>
  <si>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</si>
  <si>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</si>
  <si>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</si>
  <si>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</si>
  <si>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</si>
  <si>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</si>
  <si>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</si>
  <si>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</si>
  <si>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</si>
  <si>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</si>
  <si>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</si>
  <si>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</si>
  <si>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</si>
  <si>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</si>
  <si>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</si>
  <si>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</si>
  <si>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</si>
  <si>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</si>
  <si>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</si>
  <si>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</si>
  <si>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</si>
  <si>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</si>
  <si>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</si>
  <si>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</si>
  <si>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</si>
  <si>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</si>
  <si>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</si>
  <si>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</si>
  <si>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</si>
  <si>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</si>
  <si>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</si>
  <si>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</si>
  <si>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</si>
  <si>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</si>
  <si>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</si>
  <si>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</si>
  <si>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</si>
  <si>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</si>
  <si>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</si>
  <si>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</si>
  <si>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</si>
  <si>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</si>
  <si>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</si>
  <si>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</si>
  <si>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</si>
  <si>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</si>
  <si>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</si>
  <si>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</si>
  <si>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</si>
  <si>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</si>
  <si>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</si>
  <si>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</si>
  <si>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</si>
  <si>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</si>
  <si>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</si>
  <si>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</si>
  <si>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</si>
  <si>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</si>
  <si>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</si>
  <si>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</si>
  <si>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</si>
  <si>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</si>
  <si>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</si>
  <si>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</si>
  <si>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</si>
  <si>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</si>
  <si>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</si>
  <si>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</si>
  <si>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</si>
  <si>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</si>
  <si>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</si>
  <si>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</si>
  <si>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</si>
  <si>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</si>
  <si>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</si>
  <si>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</si>
  <si>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</si>
  <si>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</si>
  <si>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</si>
  <si>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</si>
  <si>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</si>
  <si>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</si>
  <si>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</si>
  <si>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</si>
  <si>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</si>
  <si>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</si>
  <si>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</si>
  <si>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</si>
  <si>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</si>
  <si>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</si>
  <si>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</si>
  <si>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</si>
  <si>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</si>
  <si>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</si>
  <si>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</si>
  <si>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</si>
  <si>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</si>
  <si>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</si>
  <si>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</si>
  <si>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</si>
  <si>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</si>
  <si>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</si>
  <si>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</si>
  <si>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</si>
  <si>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</si>
  <si>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</si>
  <si>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</si>
  <si>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</si>
  <si>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</si>
  <si>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</si>
  <si>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</si>
  <si>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</si>
  <si>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</si>
  <si>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</si>
  <si>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</si>
  <si>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</si>
  <si>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</si>
  <si>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</si>
  <si>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</si>
  <si>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</si>
  <si>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</si>
  <si>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</si>
  <si>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</si>
  <si>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</si>
  <si>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</si>
  <si>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</si>
  <si>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</si>
  <si>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</si>
  <si>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</si>
  <si>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</si>
  <si>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</si>
  <si>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</si>
  <si>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</si>
  <si>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</si>
  <si>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</si>
  <si>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</si>
  <si>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</si>
  <si>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</si>
  <si>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</si>
  <si>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</si>
  <si>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</si>
  <si>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</si>
  <si>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</si>
  <si>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</si>
  <si>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</si>
  <si>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</si>
  <si>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</si>
  <si>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</si>
  <si>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</si>
  <si>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</si>
  <si>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</si>
  <si>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</si>
  <si>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</si>
  <si>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</si>
  <si>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</si>
  <si>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</si>
  <si>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</si>
  <si>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</si>
  <si>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</si>
  <si>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</si>
  <si>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</si>
  <si>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</si>
  <si>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</si>
  <si>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</si>
  <si>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</si>
  <si>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</si>
  <si>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</si>
  <si>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</si>
  <si>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</si>
  <si>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</si>
  <si>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</si>
  <si>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</si>
  <si>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</si>
  <si>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</si>
  <si>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</si>
  <si>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</si>
  <si>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</si>
  <si>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</si>
  <si>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</si>
  <si>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</si>
  <si>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</si>
  <si>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</si>
  <si>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</si>
  <si>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</si>
  <si>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</si>
  <si>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</si>
  <si>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</si>
  <si>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</si>
  <si>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</si>
  <si>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</si>
  <si>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</si>
  <si>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</si>
  <si>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</si>
  <si>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</si>
  <si>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</si>
  <si>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</si>
  <si>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</si>
  <si>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</si>
  <si>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</si>
  <si>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</si>
  <si>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</si>
  <si>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</si>
  <si>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</si>
  <si>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</si>
  <si>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</si>
  <si>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</si>
  <si>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</si>
  <si>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</si>
  <si>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</si>
  <si>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</si>
  <si>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</si>
  <si>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</si>
  <si>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</si>
  <si>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</si>
  <si>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</si>
  <si>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</si>
  <si>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</si>
  <si>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</si>
  <si>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</si>
  <si>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</si>
  <si>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</si>
  <si>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</si>
  <si>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</si>
  <si>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</si>
  <si>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</si>
  <si>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</si>
  <si>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</si>
  <si>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</si>
  <si>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</si>
  <si>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</si>
  <si>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</si>
  <si>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</si>
  <si>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</si>
  <si>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</si>
  <si>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</si>
  <si>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</si>
  <si>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</si>
  <si>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</si>
  <si>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</si>
  <si>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</si>
  <si>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</si>
  <si>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</si>
  <si>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</si>
  <si>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</si>
  <si>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</si>
  <si>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</si>
  <si>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</si>
  <si>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</si>
  <si>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</si>
  <si>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</si>
  <si>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</si>
  <si>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</si>
  <si>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</si>
  <si>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</si>
  <si>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</si>
  <si>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</si>
  <si>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</si>
  <si>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</si>
  <si>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</si>
  <si>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</si>
  <si>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</si>
  <si>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</si>
  <si>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</si>
  <si>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</si>
  <si>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</si>
  <si>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</si>
  <si>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</si>
  <si>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</si>
  <si>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</si>
  <si>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</si>
  <si>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</si>
  <si>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</si>
  <si>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</si>
  <si>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</si>
  <si>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</si>
  <si>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</si>
  <si>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</si>
  <si>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</si>
  <si>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</si>
  <si>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</si>
  <si>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</si>
  <si>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</si>
  <si>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</si>
  <si>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</si>
  <si>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</si>
  <si>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</si>
  <si>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</si>
  <si>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</si>
  <si>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</si>
  <si>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</si>
  <si>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</si>
  <si>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</si>
  <si>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</si>
  <si>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</si>
  <si>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</si>
  <si>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</si>
  <si>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</si>
  <si>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</si>
  <si>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</si>
  <si>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</si>
  <si>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</si>
  <si>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</si>
  <si>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</si>
  <si>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</si>
  <si>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</si>
  <si>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</si>
  <si>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</si>
  <si>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</si>
  <si>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</si>
  <si>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</si>
  <si>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</si>
  <si>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</si>
  <si>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</si>
  <si>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</si>
  <si>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</si>
  <si>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</si>
  <si>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</si>
  <si>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</si>
  <si>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</si>
  <si>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</si>
  <si>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</si>
  <si>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</si>
  <si>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</si>
  <si>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</si>
  <si>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</si>
  <si>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</si>
  <si>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</si>
  <si>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</si>
  <si>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</si>
  <si>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</si>
  <si>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</si>
  <si>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</si>
  <si>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</si>
  <si>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</si>
  <si>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</si>
  <si>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</si>
  <si>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</si>
  <si>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</si>
  <si>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</si>
  <si>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</si>
  <si>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</si>
  <si>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</si>
  <si>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</si>
  <si>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</si>
  <si>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</si>
  <si>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</si>
  <si>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</si>
  <si>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</si>
  <si>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</si>
  <si>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</si>
  <si>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</si>
  <si>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</si>
  <si>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</si>
  <si>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</si>
  <si>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</si>
  <si>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</si>
  <si>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</si>
  <si>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</si>
  <si>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</si>
  <si>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</si>
  <si>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</si>
  <si>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</si>
  <si>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</si>
  <si>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</si>
  <si>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</si>
  <si>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</si>
  <si>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</si>
  <si>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</si>
  <si>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</si>
  <si>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</si>
  <si>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</si>
  <si>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</si>
  <si>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</si>
  <si>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</si>
  <si>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</si>
  <si>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</si>
  <si>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</si>
  <si>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</si>
  <si>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</si>
  <si>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</si>
  <si>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</si>
  <si>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</si>
  <si>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</si>
  <si>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</si>
  <si>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</si>
  <si>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</si>
  <si>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</si>
  <si>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</si>
  <si>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</si>
  <si>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</si>
  <si>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</si>
  <si>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</si>
  <si>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</si>
  <si>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</si>
  <si>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</si>
  <si>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</si>
  <si>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</si>
  <si>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</si>
  <si>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</si>
  <si>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</si>
  <si>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</si>
  <si>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</si>
  <si>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</si>
  <si>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</si>
  <si>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</si>
  <si>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</si>
  <si>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</si>
  <si>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</si>
  <si>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</si>
  <si>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</si>
  <si>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</si>
  <si>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</si>
  <si>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</si>
  <si>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</si>
  <si>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</si>
  <si>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</si>
  <si>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</si>
  <si>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</si>
  <si>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</si>
  <si>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</si>
  <si>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</si>
  <si>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</si>
  <si>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</si>
  <si>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</si>
  <si>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</si>
  <si>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</si>
  <si>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</si>
  <si>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</si>
  <si>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</si>
  <si>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</si>
  <si>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</si>
  <si>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</si>
  <si>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</si>
  <si>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</si>
  <si>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</si>
  <si>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</si>
  <si>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</si>
  <si>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</si>
  <si>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</si>
  <si>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</si>
  <si>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</si>
  <si>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</si>
  <si>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</si>
  <si>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</si>
  <si>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</si>
  <si>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</si>
  <si>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</si>
  <si>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</si>
  <si>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</si>
  <si>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</si>
  <si>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</si>
  <si>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</si>
  <si>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</si>
  <si>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</si>
  <si>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</si>
  <si>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</si>
  <si>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</si>
  <si>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</si>
  <si>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</si>
  <si>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</si>
  <si>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</si>
  <si>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</si>
  <si>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</si>
  <si>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</si>
  <si>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</si>
  <si>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</si>
  <si>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</si>
  <si>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</si>
  <si>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</si>
  <si>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</si>
  <si>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</si>
  <si>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</si>
  <si>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</si>
  <si>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</si>
  <si>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</si>
  <si>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</si>
  <si>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</si>
  <si>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</si>
  <si>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</si>
  <si>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</si>
  <si>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</si>
  <si>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</si>
  <si>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</si>
  <si>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</si>
  <si>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</si>
  <si>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</si>
  <si>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</si>
  <si>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</si>
  <si>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</si>
  <si>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</si>
  <si>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</si>
  <si>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</si>
  <si>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</si>
  <si>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</si>
  <si>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</si>
  <si>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</si>
  <si>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</si>
  <si>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</si>
  <si>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</si>
  <si>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</si>
  <si>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</si>
  <si>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</si>
  <si>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</si>
  <si>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</si>
  <si>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</si>
  <si>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</si>
  <si>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</si>
  <si>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</si>
  <si>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</si>
  <si>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</si>
  <si>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</si>
  <si>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</si>
  <si>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</si>
  <si>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</si>
  <si>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</si>
  <si>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</si>
  <si>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</si>
  <si>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</si>
  <si>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</si>
  <si>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</si>
  <si>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</si>
  <si>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</si>
  <si>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</si>
  <si>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</si>
  <si>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</si>
  <si>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</si>
  <si>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</si>
  <si>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</si>
  <si>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</si>
  <si>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</si>
  <si>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</si>
  <si>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</si>
  <si>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</si>
  <si>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</si>
  <si>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</si>
  <si>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</si>
  <si>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</si>
  <si>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</si>
  <si>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</si>
  <si>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</si>
  <si>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</si>
  <si>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</si>
  <si>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</si>
  <si>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</si>
  <si>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</si>
  <si>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</si>
  <si>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</si>
  <si>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</si>
  <si>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</si>
  <si>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</si>
  <si>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</si>
  <si>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</si>
  <si>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</si>
  <si>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</si>
  <si>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</si>
  <si>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</si>
  <si>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</si>
  <si>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</si>
  <si>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</si>
  <si>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</si>
  <si>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</si>
  <si>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</si>
  <si>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</si>
  <si>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</si>
  <si>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</si>
  <si>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</si>
  <si>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</si>
  <si>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</si>
  <si>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</si>
  <si>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</si>
  <si>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</si>
  <si>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</si>
  <si>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</si>
  <si>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</si>
  <si>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</si>
  <si>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</si>
  <si>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</si>
  <si>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</si>
  <si>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</si>
  <si>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</si>
  <si>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</si>
  <si>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</si>
  <si>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</si>
  <si>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</si>
  <si>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</si>
  <si>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</si>
  <si>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</si>
  <si>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</si>
  <si>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</si>
  <si>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</si>
  <si>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</si>
  <si>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</si>
  <si>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</si>
  <si>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</si>
  <si>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</si>
  <si>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</si>
  <si>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</si>
  <si>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</si>
  <si>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</si>
  <si>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</si>
  <si>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</si>
  <si>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</si>
  <si>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</si>
  <si>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</si>
  <si>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</si>
  <si>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</si>
  <si>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</si>
  <si>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</si>
  <si>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</si>
  <si>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</si>
  <si>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</si>
  <si>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</si>
  <si>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</si>
  <si>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</si>
  <si>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</si>
  <si>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</si>
  <si>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</si>
  <si>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</si>
  <si>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</si>
  <si>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</si>
  <si>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</si>
  <si>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</si>
  <si>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</si>
  <si>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</si>
  <si>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</si>
  <si>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</si>
  <si>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</si>
  <si>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</si>
  <si>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</si>
  <si>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</si>
  <si>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</si>
  <si>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</si>
  <si>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</si>
  <si>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</si>
  <si>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</si>
  <si>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</si>
  <si>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</si>
  <si>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</si>
  <si>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</si>
  <si>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</si>
  <si>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</si>
  <si>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</si>
  <si>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</si>
  <si>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</si>
  <si>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</si>
  <si>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</si>
  <si>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</si>
  <si>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</si>
  <si>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</si>
  <si>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</si>
  <si>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</si>
  <si>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</si>
  <si>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</si>
  <si>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</si>
  <si>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</si>
  <si>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</si>
  <si>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</si>
  <si>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</si>
  <si>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</si>
  <si>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</si>
  <si>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</si>
  <si>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</si>
  <si>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</si>
  <si>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</si>
  <si>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</si>
  <si>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</si>
  <si>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</si>
  <si>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</si>
  <si>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</si>
  <si>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</si>
  <si>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</si>
  <si>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</si>
  <si>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</si>
  <si>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</si>
  <si>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</si>
  <si>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</si>
  <si>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</si>
  <si>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</si>
  <si>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</si>
  <si>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</si>
  <si>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</si>
  <si>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</si>
  <si>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</si>
  <si>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</si>
  <si>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</si>
  <si>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</si>
  <si>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</si>
  <si>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</si>
  <si>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</si>
  <si>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</si>
  <si>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</si>
  <si>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</si>
  <si>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</si>
  <si>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</si>
  <si>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</si>
  <si>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</si>
  <si>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</si>
  <si>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</si>
  <si>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</si>
  <si>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</si>
  <si>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</si>
  <si>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</si>
  <si>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</si>
  <si>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</si>
  <si>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</si>
  <si>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</si>
  <si>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</si>
  <si>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</si>
  <si>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</si>
  <si>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</si>
  <si>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</si>
  <si>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</si>
  <si>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</si>
  <si>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</si>
  <si>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</si>
  <si>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</si>
  <si>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</si>
  <si>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</si>
  <si>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</si>
  <si>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</si>
  <si>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</si>
  <si>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</si>
  <si>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</si>
  <si>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</si>
  <si>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</si>
  <si>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</si>
  <si>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</si>
  <si>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</si>
  <si>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</si>
  <si>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</si>
  <si>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</si>
  <si>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</si>
  <si>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</si>
  <si>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</si>
  <si>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</si>
  <si>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</si>
  <si>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</si>
  <si>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</si>
  <si>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</si>
  <si>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</si>
  <si>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</si>
  <si>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</si>
  <si>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</si>
  <si>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</si>
  <si>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</si>
  <si>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</si>
  <si>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</si>
  <si>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</si>
  <si>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</si>
  <si>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</si>
  <si>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</si>
  <si>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</si>
  <si>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</si>
  <si>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</si>
  <si>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</si>
  <si>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</si>
  <si>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</si>
  <si>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</si>
  <si>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</si>
  <si>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</si>
  <si>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</si>
  <si>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</si>
  <si>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</si>
  <si>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</si>
  <si>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</si>
  <si>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</si>
  <si>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</si>
  <si>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</si>
  <si>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</si>
  <si>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</si>
  <si>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</si>
  <si>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</si>
  <si>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</si>
  <si>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</si>
  <si>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</si>
  <si>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</si>
  <si>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</si>
  <si>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</si>
  <si>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</si>
  <si>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</si>
  <si>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</si>
  <si>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</si>
  <si>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</si>
  <si>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</si>
  <si>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</si>
  <si>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</si>
  <si>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</si>
  <si>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</si>
  <si>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</si>
  <si>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</si>
  <si>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</si>
  <si>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</si>
  <si>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</si>
  <si>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</si>
  <si>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</si>
  <si>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</si>
  <si>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</si>
  <si>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</si>
  <si>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</si>
  <si>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</si>
  <si>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</si>
  <si>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</si>
  <si>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</si>
  <si>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</si>
  <si>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</si>
  <si>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</si>
  <si>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</si>
  <si>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</si>
  <si>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</si>
  <si>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</si>
  <si>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</si>
  <si>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</si>
  <si>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</si>
  <si>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</si>
  <si>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</si>
  <si>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</si>
  <si>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</si>
  <si>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</si>
  <si>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</si>
  <si>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</si>
  <si>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</si>
  <si>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</si>
  <si>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</si>
  <si>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</si>
  <si>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</si>
  <si>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</si>
  <si>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</si>
  <si>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</si>
  <si>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</si>
  <si>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</si>
  <si>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</si>
  <si>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</si>
  <si>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</si>
  <si>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</si>
  <si>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</si>
  <si>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</si>
  <si>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</si>
  <si>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</si>
  <si>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</si>
  <si>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</si>
  <si>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</si>
  <si>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</si>
  <si>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</si>
  <si>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</si>
  <si>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</si>
  <si>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</si>
  <si>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</si>
  <si>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</si>
  <si>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</si>
  <si>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</si>
  <si>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</si>
  <si>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</si>
  <si>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</si>
  <si>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</si>
  <si>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</si>
  <si>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</si>
  <si>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</si>
  <si>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</si>
  <si>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</si>
  <si>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</si>
  <si>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</si>
  <si>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</si>
  <si>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</si>
  <si>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</si>
  <si>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</si>
  <si>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</si>
  <si>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</si>
  <si>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</si>
  <si>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</si>
  <si>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</si>
  <si>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</si>
  <si>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</si>
  <si>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</si>
  <si>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</si>
  <si>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</si>
  <si>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</si>
  <si>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</si>
  <si>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</si>
  <si>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</si>
  <si>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</si>
  <si>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</si>
  <si>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</si>
  <si>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</si>
  <si>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</si>
  <si>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</si>
  <si>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</si>
  <si>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</si>
  <si>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</si>
  <si>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</si>
  <si>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</si>
  <si>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</si>
  <si>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</si>
  <si>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</si>
  <si>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</si>
  <si>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</si>
  <si>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</si>
  <si>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</si>
  <si>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</si>
  <si>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</si>
  <si>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</si>
  <si>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</si>
  <si>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</si>
  <si>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</si>
  <si>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</si>
  <si>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</si>
  <si>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</si>
  <si>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</si>
  <si>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</si>
  <si>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</si>
  <si>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</si>
  <si>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</si>
  <si>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</si>
  <si>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</si>
  <si>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</si>
  <si>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</si>
  <si>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</si>
  <si>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</si>
  <si>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</si>
  <si>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</si>
  <si>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</si>
  <si>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</si>
  <si>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</si>
  <si>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</si>
  <si>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</si>
  <si>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</si>
  <si>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</si>
  <si>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</si>
  <si>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</si>
  <si>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</si>
  <si>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</si>
  <si>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</si>
  <si>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</si>
  <si>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</si>
  <si>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</si>
  <si>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</si>
  <si>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</si>
  <si>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</si>
  <si>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</si>
  <si>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</si>
  <si>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</si>
  <si>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</si>
  <si>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</si>
  <si>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</si>
  <si>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</si>
  <si>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</si>
  <si>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</si>
  <si>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</si>
  <si>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</si>
  <si>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</si>
  <si>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</si>
  <si>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</si>
  <si>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</si>
  <si>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</si>
  <si>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</si>
  <si>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</si>
  <si>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</si>
  <si>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</si>
  <si>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</si>
  <si>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</si>
  <si>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</si>
  <si>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</si>
  <si>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</si>
  <si>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</si>
  <si>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</si>
  <si>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</si>
  <si>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</si>
  <si>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</si>
  <si>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</si>
  <si>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</si>
  <si>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</si>
  <si>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</si>
  <si>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</si>
  <si>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</si>
  <si>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</si>
  <si>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</si>
  <si>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</si>
  <si>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</si>
  <si>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</si>
  <si>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</si>
  <si>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</si>
  <si>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</si>
  <si>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</si>
  <si>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</si>
  <si>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</si>
  <si>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</si>
  <si>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</si>
  <si>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</si>
  <si>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</si>
  <si>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</si>
  <si>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</si>
  <si>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</si>
  <si>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</si>
  <si>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</si>
  <si>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</si>
  <si>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</si>
  <si>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</si>
  <si>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</si>
  <si>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</si>
  <si>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</si>
  <si>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</si>
  <si>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</si>
  <si>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</si>
  <si>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</si>
  <si>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</si>
  <si>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</si>
  <si>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</si>
  <si>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</si>
  <si>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</si>
  <si>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</si>
  <si>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</si>
  <si>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</si>
  <si>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</si>
  <si>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</si>
  <si>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</si>
  <si>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</si>
  <si>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</si>
  <si>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</si>
  <si>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</si>
  <si>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</si>
  <si>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</si>
  <si>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</si>
  <si>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</si>
  <si>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</si>
  <si>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</si>
  <si>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</si>
  <si>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</si>
  <si>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</si>
  <si>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</si>
  <si>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</si>
  <si>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</si>
  <si>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</si>
  <si>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</si>
  <si>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</si>
  <si>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</si>
  <si>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</si>
  <si>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</si>
  <si>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</si>
  <si>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</si>
  <si>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</si>
  <si>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</si>
  <si>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</si>
  <si>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</si>
  <si>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</si>
  <si>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</si>
  <si>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</si>
  <si>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</si>
  <si>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</si>
  <si>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</si>
  <si>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</si>
  <si>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</si>
  <si>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</si>
  <si>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</si>
  <si>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</si>
  <si>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</si>
  <si>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</si>
  <si>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</si>
  <si>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</si>
  <si>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</si>
  <si>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</si>
  <si>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</si>
  <si>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</si>
  <si>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</si>
  <si>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</si>
  <si>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</si>
  <si>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</si>
  <si>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</si>
  <si>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</si>
  <si>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</si>
  <si>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</si>
  <si>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</si>
  <si>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</si>
  <si>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</si>
  <si>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</si>
  <si>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</si>
  <si>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</si>
  <si>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</si>
  <si>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</si>
  <si>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</si>
  <si>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</si>
  <si>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</si>
  <si>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</si>
  <si>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</si>
  <si>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</si>
  <si>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</si>
  <si>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</si>
  <si>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</si>
  <si>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</si>
  <si>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</si>
  <si>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</si>
  <si>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</si>
  <si>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</si>
  <si>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</si>
  <si>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</si>
  <si>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</si>
  <si>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</si>
  <si>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</si>
  <si>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</si>
  <si>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</si>
  <si>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</si>
  <si>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</si>
  <si>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</si>
  <si>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</si>
  <si>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</si>
  <si>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</si>
  <si>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</si>
  <si>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</si>
  <si>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</si>
  <si>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</si>
  <si>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</si>
  <si>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</si>
  <si>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</si>
  <si>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</si>
  <si>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</si>
  <si>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</si>
  <si>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</si>
  <si>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</si>
  <si>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</si>
  <si>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</si>
  <si>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</si>
  <si>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</si>
  <si>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</si>
  <si>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</si>
  <si>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</si>
  <si>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</si>
  <si>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</si>
  <si>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</si>
  <si>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</si>
  <si>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</si>
  <si>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</si>
  <si>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</si>
  <si>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</si>
  <si>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</si>
  <si>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</si>
  <si>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</si>
  <si>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</si>
  <si>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</si>
  <si>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</si>
  <si>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</si>
  <si>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</si>
  <si>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</si>
  <si>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</si>
  <si>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</si>
  <si>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</si>
  <si>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</si>
  <si>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</si>
  <si>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</si>
  <si>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</si>
  <si>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</si>
  <si>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</si>
  <si>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</si>
  <si>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</si>
  <si>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</si>
  <si>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</si>
  <si>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</si>
  <si>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</si>
  <si>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</si>
  <si>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</si>
  <si>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</si>
  <si>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</si>
  <si>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</si>
  <si>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</si>
  <si>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</si>
  <si>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</si>
  <si>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</si>
  <si>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</si>
  <si>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</si>
  <si>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</si>
  <si>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</si>
  <si>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</si>
  <si>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</si>
  <si>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</si>
  <si>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</si>
  <si>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</si>
  <si>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</si>
  <si>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</si>
  <si>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</si>
  <si>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</si>
  <si>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</si>
  <si>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</si>
  <si>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</si>
  <si>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</si>
  <si>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</si>
  <si>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</si>
  <si>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</si>
  <si>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</si>
  <si>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</si>
  <si>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</si>
  <si>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</si>
  <si>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</si>
  <si>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</si>
  <si>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</si>
  <si>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</si>
  <si>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</si>
  <si>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</si>
  <si>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</si>
  <si>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</si>
  <si>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</si>
  <si>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</si>
  <si>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</si>
  <si>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</si>
  <si>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</si>
  <si>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</si>
  <si>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</si>
  <si>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</si>
  <si>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</si>
  <si>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</si>
  <si>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</si>
  <si>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</si>
  <si>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</si>
  <si>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</si>
  <si>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</si>
  <si>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</si>
  <si>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</si>
  <si>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</si>
  <si>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</si>
  <si>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</si>
  <si>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</si>
  <si>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</si>
  <si>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</si>
  <si>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</si>
  <si>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</si>
  <si>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</si>
  <si>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</si>
  <si>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</si>
  <si>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</si>
  <si>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</si>
  <si>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</si>
  <si>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</si>
  <si>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</si>
  <si>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</si>
  <si>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</si>
  <si>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</si>
  <si>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</si>
  <si>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</si>
  <si>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</si>
  <si>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</si>
  <si>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</si>
  <si>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</si>
  <si>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</si>
  <si>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</si>
  <si>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</si>
  <si>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</si>
  <si>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</si>
  <si>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</si>
  <si>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</si>
  <si>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</si>
  <si>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</si>
  <si>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</si>
  <si>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</si>
  <si>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</si>
  <si>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</si>
  <si>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</si>
  <si>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</si>
  <si>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</si>
  <si>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</si>
  <si>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</si>
  <si>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</si>
  <si>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</si>
  <si>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</si>
  <si>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</si>
  <si>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</si>
  <si>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</si>
  <si>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</si>
  <si>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</si>
  <si>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</si>
  <si>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</si>
  <si>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</si>
  <si>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</si>
  <si>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</si>
  <si>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</si>
  <si>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</si>
  <si>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</si>
  <si>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</si>
  <si>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</si>
  <si>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</si>
  <si>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</si>
  <si>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</si>
  <si>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</si>
  <si>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</si>
  <si>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</si>
  <si>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</si>
  <si>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</si>
  <si>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</si>
  <si>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</si>
  <si>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</si>
  <si>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</si>
  <si>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</si>
  <si>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</si>
  <si>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</si>
  <si>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</si>
  <si>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</si>
  <si>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</si>
  <si>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</si>
  <si>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</si>
  <si>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</si>
  <si>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</si>
  <si>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</si>
  <si>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</si>
  <si>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</si>
  <si>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</si>
  <si>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</si>
  <si>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</si>
  <si>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</si>
  <si>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</si>
  <si>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</si>
  <si>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</si>
  <si>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</si>
  <si>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</si>
  <si>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</si>
  <si>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</si>
  <si>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</si>
  <si>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</si>
  <si>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</si>
  <si>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</si>
  <si>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</si>
  <si>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</si>
  <si>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</si>
  <si>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</si>
  <si>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</si>
  <si>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</si>
  <si>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</si>
  <si>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</si>
  <si>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</si>
  <si>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</si>
  <si>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</si>
  <si>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</si>
  <si>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</si>
  <si>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</si>
  <si>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</si>
  <si>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</si>
  <si>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</si>
  <si>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</si>
  <si>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</si>
  <si>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</si>
  <si>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</si>
  <si>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</si>
  <si>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</si>
  <si>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</si>
  <si>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</si>
  <si>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</si>
  <si>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</si>
  <si>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</si>
  <si>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</si>
  <si>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</si>
  <si>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</si>
  <si>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</si>
  <si>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</si>
  <si>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</si>
  <si>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</si>
  <si>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</si>
  <si>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</si>
  <si>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</si>
  <si>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</si>
  <si>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</si>
  <si>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</si>
  <si>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</si>
  <si>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</si>
  <si>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</si>
  <si>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</si>
  <si>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</si>
  <si>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</si>
  <si>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</si>
  <si>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</si>
  <si>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</si>
  <si>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</si>
  <si>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</si>
  <si>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</si>
  <si>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</si>
  <si>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</si>
  <si>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</si>
  <si>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</si>
  <si>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</si>
  <si>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</si>
  <si>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</si>
  <si>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</si>
  <si>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</si>
  <si>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</si>
  <si>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</si>
  <si>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</si>
  <si>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</si>
  <si>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</si>
  <si>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</si>
  <si>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</si>
  <si>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</si>
  <si>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</si>
  <si>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</si>
  <si>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</si>
  <si>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</si>
  <si>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</si>
  <si>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</si>
  <si>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</si>
  <si>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</si>
  <si>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</si>
  <si>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</si>
  <si>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</si>
  <si>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</si>
  <si>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</si>
  <si>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</si>
  <si>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</si>
  <si>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</si>
  <si>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</si>
  <si>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</si>
  <si>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</si>
  <si>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</si>
  <si>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</si>
  <si>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</si>
  <si>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</si>
  <si>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</si>
  <si>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</si>
  <si>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</si>
  <si>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</si>
  <si>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</si>
  <si>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</si>
  <si>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</si>
  <si>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</si>
  <si>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</si>
  <si>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</si>
  <si>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</si>
  <si>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</si>
  <si>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</si>
  <si>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</si>
  <si>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</si>
  <si>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</si>
  <si>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</si>
  <si>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</si>
  <si>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</si>
  <si>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</si>
  <si>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</si>
  <si>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</si>
  <si>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</si>
  <si>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</si>
  <si>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</si>
  <si>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</si>
  <si>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</si>
  <si>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</si>
  <si>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</si>
  <si>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</si>
  <si>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</si>
  <si>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</si>
  <si>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</si>
  <si>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</si>
  <si>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</si>
  <si>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</si>
  <si>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</si>
  <si>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</si>
  <si>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</si>
  <si>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</si>
  <si>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</si>
  <si>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</si>
  <si>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</si>
  <si>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</si>
  <si>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</si>
  <si>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</si>
  <si>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</si>
  <si>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</si>
  <si>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</si>
  <si>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</si>
  <si>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</si>
  <si>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</si>
  <si>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</si>
  <si>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</si>
  <si>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</si>
  <si>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</si>
  <si>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</si>
  <si>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</si>
  <si>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</si>
  <si>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</si>
  <si>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</si>
  <si>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</si>
  <si>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</si>
  <si>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</si>
  <si>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</si>
  <si>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</si>
  <si>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</si>
  <si>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</si>
  <si>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</si>
  <si>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</si>
  <si>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</si>
  <si>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</si>
  <si>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</si>
  <si>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</si>
  <si>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</si>
  <si>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</si>
  <si>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</si>
  <si>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</si>
  <si>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</si>
  <si>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</si>
  <si>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</si>
  <si>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</si>
  <si>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</si>
  <si>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</si>
  <si>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</si>
  <si>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</si>
  <si>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</si>
  <si>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</si>
  <si>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</si>
  <si>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</si>
  <si>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</si>
  <si>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</si>
  <si>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</si>
  <si>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</si>
  <si>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</si>
  <si>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</si>
  <si>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</si>
  <si>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</si>
  <si>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</si>
  <si>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</si>
  <si>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</si>
  <si>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</si>
  <si>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</si>
  <si>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</si>
  <si>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</si>
  <si>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</si>
  <si>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</si>
  <si>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</si>
  <si>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</si>
  <si>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</si>
  <si>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</si>
  <si>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</si>
  <si>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</si>
  <si>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</si>
  <si>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</si>
  <si>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</si>
  <si>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</si>
  <si>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</si>
  <si>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</si>
  <si>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</si>
  <si>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</si>
  <si>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</si>
  <si>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</si>
  <si>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</si>
  <si>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</si>
  <si>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</si>
  <si>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</si>
  <si>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</si>
  <si>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</si>
  <si>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</si>
  <si>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</si>
  <si>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</si>
  <si>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</si>
  <si>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</si>
  <si>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</si>
  <si>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</si>
  <si>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</si>
  <si>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</si>
  <si>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</si>
  <si>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</si>
  <si>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</si>
  <si>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</si>
  <si>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</si>
  <si>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</si>
  <si>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</si>
  <si>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</si>
  <si>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</si>
  <si>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</si>
  <si>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</si>
  <si>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</si>
  <si>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</si>
  <si>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</si>
  <si>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</si>
  <si>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</si>
  <si>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</si>
  <si>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</si>
  <si>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</si>
  <si>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</si>
  <si>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</si>
  <si>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</si>
  <si>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</si>
  <si>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</si>
  <si>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</si>
  <si>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</si>
  <si>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</si>
  <si>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</si>
  <si>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</si>
  <si>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</si>
  <si>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</si>
  <si>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</si>
  <si>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</si>
  <si>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</si>
  <si>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</si>
  <si>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</si>
  <si>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</si>
  <si>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</si>
  <si>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</si>
  <si>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</si>
  <si>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</si>
  <si>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</si>
  <si>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</si>
  <si>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</si>
  <si>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</si>
  <si>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</si>
  <si>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</si>
  <si>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</si>
  <si>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</si>
  <si>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</si>
  <si>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</si>
  <si>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</si>
  <si>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</si>
  <si>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</si>
  <si>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</si>
  <si>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</si>
  <si>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</si>
  <si>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</si>
  <si>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</si>
  <si>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</si>
  <si>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</si>
  <si>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</si>
  <si>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</si>
  <si>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</si>
  <si>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</si>
  <si>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</si>
  <si>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</si>
  <si>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</si>
  <si>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</si>
  <si>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</si>
  <si>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</si>
  <si>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</si>
  <si>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</si>
  <si>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</si>
  <si>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</si>
  <si>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</si>
  <si>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</si>
  <si>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</si>
  <si>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</si>
  <si>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</si>
  <si>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</si>
  <si>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</si>
  <si>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</si>
  <si>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</si>
  <si>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</si>
  <si>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</si>
  <si>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</si>
  <si>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</si>
  <si>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</si>
  <si>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</si>
  <si>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</si>
  <si>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</si>
  <si>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</si>
  <si>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</si>
  <si>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</si>
  <si>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</si>
  <si>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</si>
  <si>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</si>
  <si>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</si>
  <si>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</si>
  <si>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</si>
  <si>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</si>
  <si>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</si>
  <si>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</si>
  <si>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</si>
  <si>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</si>
  <si>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</si>
  <si>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</si>
  <si>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</si>
  <si>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</si>
  <si>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</si>
  <si>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</si>
  <si>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</si>
  <si>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</si>
  <si>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</si>
  <si>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</si>
  <si>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</si>
  <si>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</si>
  <si>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</si>
  <si>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</si>
  <si>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</si>
  <si>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</si>
  <si>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</si>
  <si>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</si>
  <si>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</si>
  <si>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</si>
  <si>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</si>
  <si>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</si>
  <si>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</si>
  <si>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</si>
  <si>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</si>
  <si>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</si>
  <si>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</si>
  <si>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</si>
  <si>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</si>
  <si>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</si>
  <si>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</si>
  <si>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</si>
  <si>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</si>
  <si>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</si>
  <si>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</si>
  <si>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</si>
  <si>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</si>
  <si>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</si>
  <si>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</si>
  <si>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</si>
  <si>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</si>
  <si>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</si>
  <si>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</si>
  <si>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</si>
  <si>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</si>
  <si>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</si>
  <si>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</si>
  <si>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</si>
  <si>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</si>
  <si>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</si>
  <si>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</si>
  <si>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</si>
  <si>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</si>
  <si>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</si>
  <si>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</si>
  <si>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</si>
  <si>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</si>
  <si>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</si>
  <si>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</si>
  <si>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</si>
  <si>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</si>
  <si>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</si>
  <si>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</si>
  <si>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</si>
  <si>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</si>
  <si>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</si>
  <si>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</si>
  <si>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</si>
  <si>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</si>
  <si>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</si>
  <si>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</si>
  <si>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</si>
  <si>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</si>
  <si>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</si>
  <si>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</si>
  <si>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</si>
  <si>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</si>
  <si>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</si>
  <si>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</si>
  <si>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</si>
  <si>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</si>
  <si>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</si>
  <si>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</si>
  <si>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</si>
  <si>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</si>
  <si>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</si>
  <si>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</si>
  <si>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</si>
  <si>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</si>
  <si>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</si>
  <si>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</si>
  <si>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</si>
  <si>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</si>
  <si>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</si>
  <si>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</si>
  <si>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</si>
  <si>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</si>
  <si>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</si>
  <si>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</si>
  <si>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</si>
  <si>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</si>
  <si>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</si>
  <si>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</si>
  <si>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</si>
  <si>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</si>
  <si>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</si>
  <si>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</si>
  <si>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</si>
  <si>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</si>
  <si>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</si>
  <si>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</si>
  <si>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</si>
  <si>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</si>
  <si>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</si>
  <si>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</si>
  <si>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</si>
  <si>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</si>
  <si>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</si>
  <si>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</si>
  <si>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</si>
  <si>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</si>
  <si>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</si>
  <si>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</si>
  <si>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</si>
  <si>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</si>
  <si>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</si>
  <si>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</si>
  <si>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</si>
  <si>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</si>
  <si>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</si>
  <si>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</si>
  <si>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</si>
  <si>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</si>
  <si>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</si>
  <si>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</si>
  <si>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</si>
  <si>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</si>
  <si>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</si>
  <si>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</si>
  <si>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</si>
  <si>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</si>
  <si>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</si>
  <si>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</si>
  <si>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</si>
  <si>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</si>
  <si>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</si>
  <si>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</si>
  <si>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</si>
  <si>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</si>
  <si>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</si>
  <si>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</si>
  <si>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</si>
  <si>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</si>
  <si>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</si>
  <si>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</si>
  <si>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</si>
  <si>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</si>
  <si>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</si>
  <si>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</si>
  <si>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</si>
  <si>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</si>
  <si>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</si>
  <si>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</si>
  <si>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</si>
  <si>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</si>
  <si>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</si>
  <si>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</si>
  <si>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</si>
  <si>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</si>
  <si>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</si>
  <si>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</si>
  <si>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</si>
  <si>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</si>
  <si>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</si>
  <si>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</si>
  <si>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</si>
  <si>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</si>
  <si>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</si>
  <si>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</si>
  <si>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</si>
  <si>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</si>
  <si>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</si>
  <si>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</si>
  <si>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</si>
  <si>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</si>
  <si>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</si>
  <si>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</si>
  <si>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</si>
  <si>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</si>
  <si>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</si>
  <si>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</si>
  <si>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</si>
  <si>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</si>
  <si>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</si>
  <si>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</si>
  <si>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</si>
  <si>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</si>
  <si>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</si>
  <si>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</si>
  <si>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</si>
  <si>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</si>
  <si>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</si>
  <si>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</si>
  <si>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</si>
  <si>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</si>
  <si>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</si>
  <si>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</si>
  <si>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</si>
  <si>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</si>
  <si>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</si>
  <si>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</si>
  <si>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</si>
  <si>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</si>
  <si>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</si>
  <si>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</si>
  <si>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</si>
  <si>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</si>
  <si>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</si>
  <si>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</si>
  <si>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</si>
  <si>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</si>
  <si>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</si>
  <si>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</si>
  <si>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</si>
  <si>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</si>
  <si>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</si>
  <si>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</si>
  <si>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</si>
  <si>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</si>
  <si>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</si>
  <si>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</si>
  <si>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</si>
  <si>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</si>
  <si>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</si>
  <si>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</si>
  <si>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</si>
  <si>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</si>
  <si>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</si>
  <si>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</si>
  <si>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</si>
  <si>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</si>
  <si>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</si>
  <si>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</si>
  <si>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</si>
  <si>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</si>
  <si>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</si>
  <si>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</si>
  <si>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</si>
  <si>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</si>
  <si>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</si>
  <si>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</si>
  <si>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</si>
  <si>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</si>
  <si>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</si>
  <si>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</si>
  <si>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</si>
  <si>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</si>
  <si>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</si>
  <si>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</si>
  <si>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</si>
  <si>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</si>
  <si>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</si>
  <si>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</si>
  <si>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</si>
  <si>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</si>
  <si>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</si>
  <si>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</si>
  <si>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</si>
  <si>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</si>
  <si>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</si>
  <si>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</si>
  <si>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</si>
  <si>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</si>
  <si>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</si>
  <si>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</si>
  <si>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</si>
  <si>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</si>
  <si>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</si>
  <si>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</si>
  <si>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</si>
  <si>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</si>
  <si>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</si>
  <si>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</si>
  <si>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</si>
  <si>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</si>
  <si>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</si>
  <si>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</si>
  <si>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</si>
  <si>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</si>
  <si>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</si>
  <si>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</si>
  <si>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</si>
  <si>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</si>
  <si>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</si>
  <si>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</si>
  <si>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</si>
  <si>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</si>
  <si>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</si>
  <si>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</si>
  <si>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</si>
  <si>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</si>
  <si>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</si>
  <si>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</si>
  <si>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</si>
  <si>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</si>
  <si>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</si>
  <si>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</si>
  <si>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</si>
  <si>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</si>
  <si>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</si>
  <si>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</si>
  <si>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</si>
  <si>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</si>
  <si>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</si>
  <si>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</si>
  <si>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</si>
  <si>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</si>
  <si>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</si>
  <si>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</si>
  <si>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</si>
  <si>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</si>
  <si>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</si>
  <si>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</si>
  <si>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</si>
  <si>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</si>
  <si>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</si>
  <si>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</si>
  <si>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</si>
  <si>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</si>
  <si>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</si>
  <si>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</si>
  <si>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</si>
  <si>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</si>
  <si>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</si>
  <si>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</si>
  <si>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</si>
  <si>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</si>
  <si>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</si>
  <si>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</si>
  <si>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</si>
  <si>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</si>
  <si>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</si>
  <si>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</si>
  <si>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</si>
  <si>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</si>
  <si>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</si>
  <si>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</si>
  <si>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</si>
  <si>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</si>
  <si>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</si>
  <si>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</si>
  <si>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</si>
  <si>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</si>
  <si>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</si>
  <si>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</si>
  <si>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</si>
  <si>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</si>
  <si>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</si>
  <si>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</si>
  <si>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</si>
  <si>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</si>
  <si>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</si>
  <si>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</si>
  <si>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</si>
  <si>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</si>
  <si>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</si>
  <si>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</si>
  <si>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</si>
  <si>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</si>
  <si>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</si>
  <si>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</si>
  <si>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</si>
  <si>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</si>
  <si>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</si>
  <si>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</si>
  <si>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</si>
  <si>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</si>
  <si>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</si>
  <si>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</si>
  <si>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</si>
  <si>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</si>
  <si>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</si>
  <si>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</si>
  <si>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</si>
  <si>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</si>
  <si>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</si>
  <si>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</si>
  <si>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</si>
  <si>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</si>
  <si>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</si>
  <si>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</si>
  <si>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</si>
  <si>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</si>
  <si>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</si>
  <si>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</si>
  <si>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</si>
  <si>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</si>
  <si>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</si>
  <si>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</si>
  <si>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</si>
  <si>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</si>
  <si>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</si>
  <si>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</si>
  <si>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</si>
  <si>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</si>
  <si>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</si>
  <si>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</si>
  <si>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</si>
  <si>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</si>
  <si>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</si>
  <si>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</si>
  <si>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</si>
  <si>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</si>
  <si>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</si>
  <si>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</si>
  <si>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</si>
  <si>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</si>
  <si>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</si>
  <si>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</si>
  <si>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</si>
  <si>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</si>
  <si>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</si>
  <si>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</si>
  <si>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</si>
  <si>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</si>
  <si>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</si>
  <si>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</si>
  <si>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</si>
  <si>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</si>
  <si>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</si>
  <si>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</si>
  <si>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</si>
  <si>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</si>
  <si>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</si>
  <si>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</si>
  <si>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</si>
  <si>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</si>
  <si>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</si>
  <si>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</si>
  <si>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</si>
  <si>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</si>
  <si>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</si>
  <si>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</si>
  <si>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</si>
  <si>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</si>
  <si>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</si>
  <si>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</si>
  <si>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</si>
  <si>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</si>
  <si>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</si>
  <si>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</si>
  <si>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</si>
  <si>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</si>
  <si>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</si>
  <si>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</si>
  <si>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</si>
  <si>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</si>
  <si>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</si>
  <si>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</si>
  <si>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</si>
  <si>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</si>
  <si>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</si>
  <si>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</si>
  <si>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</si>
  <si>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</si>
  <si>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</si>
  <si>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</si>
  <si>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</si>
  <si>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</si>
  <si>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</si>
  <si>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</si>
  <si>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</si>
  <si>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</si>
  <si>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</si>
  <si>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</si>
  <si>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</si>
  <si>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</si>
  <si>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</si>
  <si>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</si>
  <si>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</si>
  <si>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</si>
  <si>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</si>
  <si>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</si>
  <si>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</si>
  <si>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</si>
  <si>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</si>
  <si>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</si>
  <si>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</si>
  <si>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</si>
  <si>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</si>
  <si>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</si>
  <si>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</si>
  <si>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</si>
  <si>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</si>
  <si>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</si>
  <si>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</si>
  <si>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</si>
  <si>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</si>
  <si>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</si>
  <si>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</si>
  <si>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</si>
  <si>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</si>
  <si>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</si>
  <si>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</si>
  <si>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</si>
  <si>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</si>
  <si>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</si>
  <si>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</si>
  <si>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</si>
  <si>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</si>
  <si>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</si>
  <si>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</si>
  <si>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</si>
  <si>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</si>
  <si>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</si>
  <si>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</si>
  <si>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</si>
  <si>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</si>
  <si>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</si>
  <si>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</si>
  <si>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</si>
  <si>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</si>
  <si>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</si>
  <si>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</si>
  <si>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</si>
  <si>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</si>
  <si>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</si>
  <si>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</si>
  <si>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</si>
  <si>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</si>
  <si>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</si>
  <si>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</si>
  <si>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</si>
  <si>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</si>
  <si>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</si>
  <si>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</si>
  <si>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</si>
  <si>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</si>
  <si>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</si>
  <si>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</si>
  <si>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</si>
  <si>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</si>
  <si>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</si>
  <si>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</si>
  <si>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</si>
  <si>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</si>
  <si>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</si>
  <si>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</si>
  <si>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</si>
  <si>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</si>
  <si>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</si>
  <si>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</si>
  <si>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</si>
  <si>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</si>
  <si>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</si>
  <si>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</si>
  <si>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</si>
  <si>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</si>
  <si>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</si>
  <si>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</si>
  <si>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</si>
  <si>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</si>
  <si>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</si>
  <si>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</si>
  <si>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</si>
  <si>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</si>
  <si>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</si>
  <si>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</si>
  <si>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</si>
  <si>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</si>
  <si>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</si>
  <si>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</si>
  <si>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</si>
  <si>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</si>
  <si>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</si>
  <si>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</si>
  <si>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</si>
  <si>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</si>
  <si>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</si>
  <si>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</si>
  <si>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</si>
  <si>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</si>
  <si>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</si>
  <si>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</si>
  <si>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</si>
  <si>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</si>
  <si>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</si>
  <si>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</si>
  <si>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</si>
  <si>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</si>
  <si>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</si>
  <si>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</si>
  <si>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</si>
  <si>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</si>
  <si>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</si>
  <si>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</si>
  <si>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</si>
  <si>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</si>
  <si>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</si>
  <si>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</si>
  <si>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</si>
  <si>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</si>
  <si>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</si>
  <si>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</si>
  <si>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</si>
  <si>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</si>
  <si>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</si>
  <si>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</si>
  <si>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</si>
  <si>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</si>
  <si>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</si>
  <si>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</si>
  <si>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</si>
  <si>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</si>
  <si>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</si>
  <si>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</si>
  <si>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</si>
  <si>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</si>
  <si>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</si>
  <si>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</si>
  <si>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</si>
  <si>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</si>
  <si>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</si>
  <si>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</si>
  <si>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</si>
  <si>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</si>
  <si>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</si>
  <si>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</si>
  <si>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</si>
  <si>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</si>
  <si>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</si>
  <si>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</si>
  <si>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</si>
  <si>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</si>
  <si>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</si>
  <si>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</si>
  <si>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</si>
  <si>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</si>
  <si>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</si>
  <si>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</si>
  <si>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</si>
  <si>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</si>
  <si>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</si>
  <si>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</si>
  <si>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</si>
  <si>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</si>
  <si>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</si>
  <si>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</si>
  <si>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</si>
  <si>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</si>
  <si>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</si>
  <si>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</si>
  <si>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</si>
  <si>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</si>
  <si>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</si>
  <si>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</si>
  <si>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</si>
  <si>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</si>
  <si>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</si>
  <si>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</si>
  <si>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</si>
  <si>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</si>
  <si>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</si>
  <si>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</si>
  <si>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</si>
  <si>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</si>
  <si>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</si>
  <si>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</si>
  <si>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</si>
  <si>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</si>
  <si>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</si>
  <si>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</si>
  <si>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</si>
  <si>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</si>
  <si>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</si>
  <si>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</si>
  <si>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</si>
  <si>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</si>
  <si>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</si>
  <si>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</si>
  <si>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</si>
  <si>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</si>
  <si>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</si>
  <si>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</si>
  <si>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</si>
  <si>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</si>
  <si>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</si>
  <si>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</si>
  <si>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</si>
  <si>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</si>
  <si>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</si>
  <si>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</si>
  <si>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</si>
  <si>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</si>
  <si>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</si>
  <si>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</si>
  <si>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</si>
  <si>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</si>
  <si>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</si>
  <si>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</si>
  <si>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</si>
  <si>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</si>
  <si>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</si>
  <si>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</si>
  <si>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</si>
  <si>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</si>
  <si>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</si>
  <si>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</si>
  <si>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</si>
  <si>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</si>
  <si>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</si>
  <si>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</si>
  <si>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</si>
  <si>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</si>
  <si>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</si>
  <si>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</si>
  <si>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</si>
  <si>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</si>
  <si>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</si>
  <si>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</si>
  <si>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</si>
  <si>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</si>
  <si>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</si>
  <si>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</si>
  <si>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</si>
  <si>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</si>
  <si>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</si>
  <si>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</si>
  <si>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</si>
  <si>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</si>
  <si>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</si>
  <si>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</si>
  <si>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</si>
  <si>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</si>
  <si>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</si>
  <si>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</si>
  <si>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</si>
  <si>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</si>
  <si>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</si>
  <si>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</si>
  <si>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</si>
  <si>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</si>
  <si>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</si>
  <si>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</si>
  <si>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</si>
  <si>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</si>
  <si>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</si>
  <si>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</si>
  <si>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</si>
  <si>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</si>
  <si>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</si>
  <si>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</si>
  <si>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</si>
  <si>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</si>
  <si>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</si>
  <si>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</si>
  <si>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</si>
  <si>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</si>
  <si>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</si>
  <si>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</si>
  <si>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</si>
  <si>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</si>
  <si>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</si>
  <si>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</si>
  <si>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</si>
  <si>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</si>
  <si>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</si>
  <si>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</si>
  <si>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</si>
  <si>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</si>
  <si>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</si>
  <si>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</si>
  <si>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</si>
  <si>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</si>
  <si>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</si>
  <si>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</si>
  <si>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</si>
  <si>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</si>
  <si>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</si>
  <si>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</si>
  <si>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</si>
  <si>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</si>
  <si>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</si>
  <si>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</si>
  <si>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</si>
  <si>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</si>
  <si>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</si>
  <si>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</si>
  <si>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</si>
  <si>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</si>
  <si>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</si>
  <si>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</si>
  <si>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</si>
  <si>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</si>
  <si>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</si>
  <si>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</si>
  <si>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</si>
  <si>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</si>
  <si>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</si>
  <si>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</si>
  <si>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</si>
  <si>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</si>
  <si>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</si>
  <si>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</si>
  <si>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</si>
  <si>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</si>
  <si>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</si>
  <si>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</si>
  <si>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</si>
  <si>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</si>
  <si>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</si>
  <si>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</si>
  <si>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</si>
  <si>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</si>
  <si>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</si>
  <si>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</si>
  <si>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</si>
  <si>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</si>
  <si>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</si>
  <si>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</si>
  <si>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</si>
  <si>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</si>
  <si>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</si>
  <si>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</si>
  <si>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</si>
  <si>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</si>
  <si>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</si>
  <si>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</si>
  <si>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</si>
  <si>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</si>
  <si>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</si>
  <si>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</si>
  <si>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</si>
  <si>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</si>
  <si>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</si>
  <si>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</si>
  <si>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</si>
  <si>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</si>
  <si>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</si>
  <si>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</si>
  <si>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</si>
  <si>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</si>
  <si>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</si>
  <si>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</si>
  <si>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</si>
  <si>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</si>
  <si>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</si>
  <si>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</si>
  <si>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</si>
  <si>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</si>
  <si>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</si>
  <si>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</si>
  <si>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</si>
  <si>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</si>
  <si>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</si>
  <si>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</si>
  <si>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</si>
  <si>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</si>
  <si>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</si>
  <si>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</si>
  <si>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</si>
  <si>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</si>
  <si>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</si>
  <si>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</si>
  <si>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</si>
  <si>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</si>
  <si>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</si>
  <si>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</si>
  <si>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</si>
  <si>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</si>
  <si>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</si>
  <si>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</si>
  <si>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</si>
  <si>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</si>
  <si>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</si>
  <si>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</si>
  <si>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</si>
  <si>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</si>
  <si>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</si>
  <si>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</si>
  <si>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</si>
  <si>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</si>
  <si>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</si>
  <si>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</si>
  <si>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</si>
  <si>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</si>
  <si>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</si>
  <si>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</si>
  <si>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</si>
  <si>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</si>
  <si>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</si>
  <si>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</si>
  <si>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</si>
  <si>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</si>
  <si>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</si>
  <si>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</si>
  <si>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</si>
  <si>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</si>
  <si>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</si>
  <si>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</si>
  <si>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</si>
  <si>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</si>
  <si>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</si>
  <si>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</si>
  <si>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</si>
  <si>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</si>
  <si>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</si>
  <si>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</si>
  <si>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</si>
  <si>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</si>
  <si>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</si>
  <si>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</si>
  <si>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</si>
  <si>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</si>
  <si>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</si>
  <si>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</si>
  <si>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</si>
  <si>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</si>
  <si>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</si>
  <si>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</si>
  <si>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</si>
  <si>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</si>
  <si>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</si>
  <si>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</si>
  <si>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</si>
  <si>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</si>
  <si>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</si>
  <si>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</si>
  <si>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</si>
  <si>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</si>
  <si>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</si>
  <si>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</si>
  <si>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</si>
  <si>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</si>
  <si>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</si>
  <si>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</si>
  <si>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</si>
  <si>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</si>
  <si>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</si>
  <si>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</si>
  <si>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</si>
  <si>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</si>
  <si>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</si>
  <si>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</si>
  <si>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</si>
  <si>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</si>
  <si>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</si>
  <si>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</si>
  <si>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</si>
  <si>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</si>
  <si>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</si>
  <si>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</si>
  <si>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</si>
  <si>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</si>
  <si>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</si>
  <si>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</si>
  <si>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</si>
  <si>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</si>
  <si>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</si>
  <si>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</si>
  <si>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</si>
  <si>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</si>
  <si>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</si>
  <si>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</si>
  <si>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</si>
  <si>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</si>
  <si>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</si>
  <si>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</si>
  <si>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</si>
  <si>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</si>
  <si>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</si>
  <si>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</si>
  <si>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</si>
  <si>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</si>
  <si>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</si>
  <si>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</si>
  <si>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</si>
  <si>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</si>
  <si>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</si>
  <si>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</si>
  <si>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</si>
  <si>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</si>
  <si>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</si>
  <si>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</si>
  <si>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</si>
  <si>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</si>
  <si>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</si>
  <si>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</si>
  <si>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</si>
  <si>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</si>
  <si>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</si>
  <si>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</si>
  <si>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</si>
  <si>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</si>
  <si>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</si>
  <si>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</si>
  <si>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</si>
  <si>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</si>
  <si>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</si>
  <si>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</si>
  <si>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</si>
  <si>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</si>
  <si>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</si>
  <si>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</si>
  <si>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</si>
  <si>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</si>
  <si>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</si>
  <si>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</si>
  <si>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</si>
  <si>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</si>
  <si>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</si>
  <si>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</si>
  <si>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</si>
  <si>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</si>
  <si>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</si>
  <si>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</si>
  <si>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</si>
  <si>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</si>
  <si>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</si>
  <si>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</si>
  <si>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</si>
  <si>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</si>
  <si>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</si>
  <si>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</si>
  <si>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</si>
  <si>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</si>
  <si>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</si>
  <si>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</si>
  <si>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</si>
  <si>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</si>
  <si>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</si>
  <si>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</si>
  <si>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</si>
  <si>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</si>
  <si>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</si>
  <si>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</si>
  <si>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</si>
  <si>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</si>
  <si>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</si>
  <si>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</si>
  <si>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</si>
  <si>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</si>
  <si>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</si>
  <si>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</si>
  <si>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</si>
  <si>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</si>
  <si>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</si>
  <si>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</si>
  <si>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</si>
  <si>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</si>
  <si>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</si>
  <si>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</si>
  <si>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</si>
  <si>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</si>
  <si>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</si>
  <si>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</si>
  <si>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</si>
  <si>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</si>
  <si>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</si>
  <si>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</si>
  <si>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</si>
  <si>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</si>
  <si>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</si>
  <si>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</si>
  <si>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</si>
  <si>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</si>
  <si>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</si>
  <si>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</si>
  <si>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</si>
  <si>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</si>
  <si>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</si>
  <si>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</si>
  <si>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</si>
  <si>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</si>
  <si>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</si>
  <si>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</si>
  <si>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</si>
  <si>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</si>
  <si>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</si>
  <si>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</si>
  <si>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</si>
  <si>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</si>
  <si>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</si>
  <si>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</si>
  <si>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</si>
  <si>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</si>
  <si>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</si>
  <si>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</si>
  <si>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</si>
  <si>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</si>
  <si>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</si>
  <si>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</si>
  <si>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</si>
  <si>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</si>
  <si>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</si>
  <si>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</si>
  <si>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</si>
  <si>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</si>
  <si>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</si>
  <si>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</si>
  <si>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</si>
  <si>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</si>
  <si>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</si>
  <si>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</si>
  <si>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</si>
  <si>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</si>
  <si>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</si>
  <si>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</si>
  <si>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</si>
  <si>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</si>
  <si>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</si>
  <si>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</si>
  <si>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</si>
  <si>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</si>
  <si>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</si>
  <si>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</si>
  <si>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</si>
  <si>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</si>
  <si>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</si>
  <si>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</si>
  <si>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</si>
  <si>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</si>
  <si>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</si>
  <si>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</si>
  <si>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</si>
  <si>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</si>
  <si>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</si>
  <si>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</si>
  <si>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</si>
  <si>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</si>
  <si>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</si>
  <si>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</si>
  <si>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</si>
  <si>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</si>
  <si>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</si>
  <si>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</si>
  <si>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</si>
  <si>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</si>
  <si>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</si>
  <si>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</si>
  <si>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</si>
  <si>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</si>
  <si>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</si>
  <si>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</si>
  <si>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</si>
  <si>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</si>
  <si>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</si>
  <si>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</si>
  <si>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</si>
  <si>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</si>
  <si>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</si>
  <si>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</si>
  <si>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</si>
  <si>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</si>
  <si>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</si>
  <si>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</si>
  <si>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</si>
  <si>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</si>
  <si>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</si>
  <si>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</si>
  <si>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</si>
  <si>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</si>
  <si>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</si>
  <si>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</si>
  <si>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</si>
  <si>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</si>
  <si>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</si>
  <si>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</si>
  <si>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</si>
  <si>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</si>
  <si>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</si>
  <si>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</si>
  <si>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</si>
  <si>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</si>
  <si>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</si>
  <si>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</si>
  <si>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</si>
  <si>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</si>
  <si>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</si>
  <si>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</si>
  <si>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</si>
  <si>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</si>
  <si>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</si>
  <si>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</si>
  <si>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</si>
  <si>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</si>
  <si>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</si>
  <si>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</si>
  <si>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</si>
  <si>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</si>
  <si>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</si>
  <si>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</si>
  <si>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</si>
  <si>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</si>
  <si>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</si>
  <si>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</si>
  <si>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</si>
  <si>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</si>
  <si>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</si>
  <si>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</si>
  <si>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</si>
  <si>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</si>
  <si>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</si>
  <si>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</si>
  <si>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</si>
  <si>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</si>
  <si>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</si>
  <si>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</si>
  <si>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</si>
  <si>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</si>
  <si>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</si>
  <si>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</si>
  <si>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</si>
  <si>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</si>
  <si>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</si>
  <si>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</si>
  <si>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</si>
  <si>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</si>
  <si>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</si>
  <si>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</si>
  <si>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</si>
  <si>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</si>
  <si>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</si>
  <si>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</si>
  <si>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</si>
  <si>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</si>
  <si>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</si>
  <si>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</si>
  <si>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</si>
  <si>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</si>
  <si>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</si>
  <si>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</si>
  <si>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</si>
  <si>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</si>
  <si>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</si>
  <si>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</si>
  <si>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</si>
  <si>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</si>
  <si>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</si>
  <si>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</si>
  <si>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</si>
  <si>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</si>
  <si>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</si>
  <si>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</si>
  <si>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</si>
  <si>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</si>
  <si>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</si>
  <si>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</si>
  <si>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</si>
  <si>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</si>
  <si>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</si>
  <si>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</si>
  <si>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</si>
  <si>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</si>
  <si>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</si>
  <si>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</si>
  <si>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</si>
  <si>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</si>
  <si>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</si>
  <si>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</si>
  <si>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</si>
  <si>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</si>
  <si>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</si>
  <si>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</si>
  <si>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</si>
  <si>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</si>
  <si>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</si>
  <si>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</si>
  <si>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</si>
  <si>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</si>
  <si>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</si>
  <si>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</si>
  <si>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</si>
  <si>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</si>
  <si>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</si>
  <si>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</si>
  <si>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</si>
  <si>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</si>
  <si>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</si>
  <si>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</si>
  <si>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</si>
  <si>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</si>
  <si>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</si>
  <si>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</si>
  <si>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</si>
  <si>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</si>
  <si>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</si>
  <si>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</si>
  <si>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</si>
  <si>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</si>
  <si>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</si>
  <si>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</si>
  <si>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</si>
  <si>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</si>
  <si>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</si>
  <si>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</si>
  <si>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</si>
  <si>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</si>
  <si>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</si>
  <si>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</si>
  <si>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</si>
  <si>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</si>
  <si>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</si>
  <si>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</si>
  <si>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</si>
  <si>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</si>
  <si>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</si>
  <si>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</si>
  <si>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</si>
  <si>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</si>
  <si>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</si>
  <si>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</si>
  <si>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</si>
  <si>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</si>
  <si>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</si>
  <si>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</si>
  <si>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</si>
  <si>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</si>
  <si>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</si>
  <si>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</si>
  <si>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</si>
  <si>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</si>
  <si>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</si>
  <si>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</si>
  <si>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</si>
  <si>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</si>
  <si>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</si>
  <si>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</si>
  <si>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</si>
  <si>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</si>
  <si>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</si>
  <si>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</si>
  <si>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</si>
  <si>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</si>
  <si>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</si>
  <si>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</si>
  <si>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</si>
  <si>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</si>
  <si>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</si>
  <si>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</si>
  <si>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</si>
  <si>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</si>
  <si>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</si>
  <si>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</si>
  <si>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</si>
  <si>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</si>
  <si>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</si>
  <si>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</si>
  <si>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</si>
  <si>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</si>
  <si>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</si>
  <si>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</si>
  <si>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</si>
  <si>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</si>
  <si>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</si>
  <si>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</si>
  <si>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</si>
  <si>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</si>
  <si>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</si>
  <si>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</si>
  <si>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</si>
  <si>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</si>
  <si>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</si>
  <si>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</si>
  <si>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</si>
  <si>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</si>
  <si>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</si>
  <si>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</si>
  <si>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</si>
  <si>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</si>
  <si>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</si>
  <si>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</si>
  <si>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</si>
  <si>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</si>
  <si>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</si>
  <si>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</si>
  <si>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</si>
  <si>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</si>
  <si>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</si>
  <si>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</si>
  <si>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</si>
  <si>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</si>
  <si>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</si>
  <si>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</si>
  <si>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</si>
  <si>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</si>
  <si>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</si>
  <si>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</si>
  <si>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</si>
  <si>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</si>
  <si>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</si>
  <si>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</si>
  <si>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</si>
  <si>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</si>
  <si>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</si>
  <si>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</si>
  <si>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</si>
  <si>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</si>
  <si>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</si>
  <si>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</si>
  <si>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</si>
  <si>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</si>
  <si>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</si>
  <si>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</si>
  <si>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</si>
  <si>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</si>
  <si>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</si>
  <si>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</si>
  <si>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</si>
  <si>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</si>
  <si>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</si>
  <si>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</si>
  <si>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</si>
  <si>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</si>
  <si>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</si>
  <si>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</si>
  <si>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</si>
  <si>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</si>
  <si>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</si>
  <si>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</si>
  <si>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</si>
  <si>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</si>
  <si>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</si>
  <si>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</si>
  <si>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</si>
  <si>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</si>
  <si>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</si>
  <si>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</si>
  <si>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</si>
  <si>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</si>
  <si>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</si>
  <si>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</si>
  <si>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</si>
  <si>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</si>
  <si>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</si>
  <si>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</si>
  <si>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</si>
  <si>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</si>
  <si>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</si>
  <si>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</si>
  <si>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</si>
  <si>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</si>
  <si>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</si>
  <si>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</si>
  <si>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</si>
  <si>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</si>
  <si>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</si>
  <si>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</si>
  <si>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</si>
  <si>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</si>
  <si>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</si>
  <si>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</si>
  <si>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</si>
  <si>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</si>
  <si>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</si>
  <si>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</si>
  <si>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</si>
  <si>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</si>
  <si>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</si>
  <si>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</si>
  <si>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</si>
  <si>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</si>
  <si>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</si>
  <si>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</si>
  <si>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</si>
  <si>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</si>
  <si>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</si>
  <si>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</si>
  <si>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</si>
  <si>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</si>
  <si>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</si>
  <si>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</si>
  <si>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</si>
  <si>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</si>
  <si>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</si>
  <si>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</si>
  <si>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</si>
  <si>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</si>
  <si>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</si>
  <si>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</si>
  <si>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</si>
  <si>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</si>
  <si>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</si>
  <si>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</si>
  <si>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</si>
  <si>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</si>
  <si>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</si>
  <si>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</si>
  <si>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</si>
  <si>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</si>
  <si>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</si>
  <si>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</si>
  <si>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</si>
  <si>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</si>
  <si>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</si>
  <si>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</si>
  <si>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</si>
  <si>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</si>
  <si>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</si>
  <si>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</si>
  <si>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</si>
  <si>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</si>
  <si>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</si>
  <si>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</si>
  <si>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</si>
  <si>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</si>
  <si>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</si>
  <si>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</si>
  <si>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</si>
  <si>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</si>
  <si>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</si>
  <si>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</si>
  <si>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</si>
  <si>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</si>
  <si>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</si>
  <si>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</si>
  <si>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</si>
  <si>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</si>
  <si>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</si>
  <si>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</si>
  <si>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</si>
  <si>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</si>
  <si>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</si>
  <si>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</si>
  <si>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</si>
  <si>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</si>
  <si>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</si>
  <si>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</si>
  <si>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</si>
  <si>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</si>
  <si>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</si>
  <si>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</si>
  <si>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</si>
  <si>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</si>
  <si>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</si>
  <si>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</si>
  <si>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</si>
  <si>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</si>
  <si>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</si>
  <si>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</si>
  <si>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</si>
  <si>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</si>
  <si>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</si>
  <si>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</si>
  <si>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</si>
  <si>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</si>
  <si>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</si>
  <si>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</si>
  <si>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</si>
  <si>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</si>
  <si>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</si>
  <si>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</si>
  <si>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</si>
  <si>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</si>
  <si>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</si>
  <si>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</si>
  <si>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</si>
  <si>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</si>
  <si>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</si>
  <si>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</si>
  <si>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</si>
  <si>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</si>
  <si>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</si>
  <si>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</si>
  <si>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</si>
  <si>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</si>
  <si>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</si>
  <si>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</si>
  <si>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</si>
  <si>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</si>
  <si>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</si>
  <si>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</si>
  <si>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</si>
  <si>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</si>
  <si>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</si>
  <si>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</si>
  <si>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</si>
  <si>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</si>
  <si>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</si>
  <si>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</si>
  <si>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</si>
  <si>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</si>
  <si>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</si>
  <si>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</si>
  <si>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</si>
  <si>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</si>
  <si>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</si>
  <si>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</si>
  <si>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</si>
  <si>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</si>
  <si>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</si>
  <si>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</si>
  <si>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</si>
  <si>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</si>
  <si>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</si>
  <si>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</si>
  <si>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</si>
  <si>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</si>
  <si>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</si>
  <si>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</si>
  <si>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</si>
  <si>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</si>
  <si>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</si>
  <si>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</si>
  <si>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</si>
  <si>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</si>
  <si>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</si>
  <si>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</si>
  <si>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</si>
  <si>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</si>
  <si>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</si>
  <si>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</si>
  <si>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</si>
  <si>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</si>
  <si>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</si>
  <si>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</si>
  <si>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</si>
  <si>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</si>
  <si>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</si>
  <si>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</si>
  <si>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</si>
  <si>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</si>
  <si>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</si>
  <si>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</si>
  <si>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</si>
  <si>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</si>
  <si>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</si>
  <si>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</si>
  <si>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</si>
  <si>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</si>
  <si>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</si>
  <si>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</si>
  <si>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</si>
  <si>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</si>
  <si>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</si>
  <si>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</si>
  <si>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</si>
  <si>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</si>
  <si>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</si>
  <si>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</si>
  <si>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</si>
  <si>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</si>
  <si>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</si>
  <si>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</si>
  <si>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</si>
  <si>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</si>
  <si>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</si>
  <si>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</si>
  <si>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</si>
  <si>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</si>
  <si>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</si>
  <si>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</si>
  <si>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</si>
  <si>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</si>
  <si>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</si>
  <si>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</si>
  <si>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</si>
  <si>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</si>
  <si>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</si>
  <si>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</si>
  <si>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</si>
  <si>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</si>
  <si>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</si>
  <si>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</si>
  <si>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</si>
  <si>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</si>
  <si>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</si>
  <si>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</si>
  <si>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</si>
  <si>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</si>
  <si>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</si>
  <si>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</si>
  <si>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</si>
  <si>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</si>
  <si>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</si>
  <si>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</si>
  <si>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</si>
  <si>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</si>
  <si>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</si>
  <si>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</si>
  <si>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</si>
  <si>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</si>
  <si>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</si>
  <si>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</si>
  <si>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</si>
  <si>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</si>
  <si>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</si>
  <si>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</si>
  <si>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</si>
  <si>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</si>
  <si>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</si>
  <si>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</si>
  <si>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</si>
  <si>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</si>
  <si>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</si>
  <si>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</si>
  <si>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</si>
  <si>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</si>
  <si>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</si>
  <si>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</si>
  <si>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</si>
  <si>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</si>
  <si>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</si>
  <si>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</si>
  <si>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</si>
  <si>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</si>
  <si>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</si>
  <si>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</si>
  <si>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</si>
  <si>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</si>
  <si>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</si>
  <si>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</si>
  <si>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</si>
  <si>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</si>
  <si>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</si>
  <si>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</si>
  <si>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</si>
  <si>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</si>
  <si>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</si>
  <si>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</si>
  <si>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</si>
  <si>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</si>
  <si>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</si>
  <si>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</si>
  <si>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</si>
  <si>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</si>
  <si>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</si>
  <si>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</si>
  <si>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</si>
  <si>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</si>
  <si>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</si>
  <si>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</si>
  <si>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</si>
  <si>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</si>
  <si>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</si>
  <si>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</si>
  <si>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</si>
  <si>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</si>
  <si>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</si>
  <si>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</si>
  <si>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</si>
  <si>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</si>
  <si>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</si>
  <si>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</si>
  <si>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</si>
  <si>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</si>
  <si>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</si>
  <si>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</si>
  <si>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</si>
  <si>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</si>
  <si>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</si>
  <si>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</si>
  <si>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</si>
  <si>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</si>
  <si>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</si>
  <si>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</si>
  <si>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</si>
  <si>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</si>
  <si>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</si>
  <si>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</si>
  <si>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</si>
  <si>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</si>
  <si>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</si>
  <si>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</si>
  <si>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</si>
  <si>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</si>
  <si>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</si>
  <si>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</si>
  <si>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</si>
  <si>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</si>
  <si>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</si>
  <si>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</si>
  <si>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</si>
  <si>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</si>
  <si>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</si>
  <si>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</si>
  <si>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</si>
  <si>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</si>
  <si>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</si>
  <si>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</si>
  <si>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</si>
  <si>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</si>
  <si>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</si>
  <si>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</si>
  <si>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</si>
  <si>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</si>
  <si>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</si>
  <si>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</si>
  <si>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</si>
  <si>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</si>
  <si>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</si>
  <si>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</si>
  <si>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</si>
  <si>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</si>
  <si>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</si>
  <si>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</si>
  <si>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</si>
  <si>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</si>
  <si>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</si>
  <si>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</si>
  <si>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</si>
  <si>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</si>
  <si>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</si>
  <si>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</si>
  <si>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</si>
  <si>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</si>
  <si>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</si>
  <si>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</si>
  <si>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</si>
  <si>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</si>
  <si>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</si>
  <si>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</si>
  <si>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</si>
  <si>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</si>
  <si>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</si>
  <si>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</si>
  <si>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</si>
  <si>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</si>
  <si>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</si>
  <si>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</si>
  <si>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</si>
  <si>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</si>
  <si>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</si>
  <si>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</si>
  <si>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</si>
  <si>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</si>
  <si>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</si>
  <si>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</si>
  <si>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</si>
  <si>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</si>
  <si>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</si>
  <si>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</si>
  <si>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</si>
  <si>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</si>
  <si>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</si>
  <si>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</si>
  <si>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</si>
  <si>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</si>
  <si>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</si>
  <si>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</si>
  <si>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</si>
  <si>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</si>
  <si>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</si>
  <si>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</si>
  <si>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</si>
  <si>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</si>
  <si>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</si>
  <si>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</si>
  <si>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</si>
  <si>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</si>
  <si>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</si>
  <si>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</si>
  <si>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</si>
  <si>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</si>
  <si>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</si>
  <si>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</si>
  <si>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</si>
  <si>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</si>
  <si>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</si>
  <si>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</si>
  <si>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</si>
  <si>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</si>
  <si>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</si>
  <si>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</si>
  <si>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</si>
  <si>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</si>
  <si>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</si>
  <si>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</si>
  <si>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</si>
  <si>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</si>
  <si>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</si>
  <si>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</si>
  <si>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</si>
  <si>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</si>
  <si>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</si>
  <si>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</si>
  <si>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</si>
  <si>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</si>
  <si>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</si>
  <si>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</si>
  <si>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</si>
  <si>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</si>
  <si>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</si>
  <si>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</si>
  <si>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</si>
  <si>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</si>
  <si>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</si>
  <si>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</si>
  <si>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</si>
  <si>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</si>
  <si>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</si>
  <si>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</si>
  <si>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</si>
  <si>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</si>
  <si>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</si>
  <si>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</si>
  <si>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</si>
  <si>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</si>
  <si>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</si>
  <si>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</si>
  <si>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</si>
  <si>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</si>
  <si>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</si>
  <si>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</si>
  <si>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</si>
  <si>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</si>
  <si>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</si>
  <si>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</si>
  <si>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</si>
  <si>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</si>
  <si>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</si>
  <si>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</si>
  <si>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</si>
  <si>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</si>
  <si>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</si>
  <si>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</si>
  <si>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</si>
  <si>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</si>
  <si>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</si>
  <si>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</si>
  <si>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</si>
  <si>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</si>
  <si>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</si>
  <si>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</si>
  <si>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</si>
  <si>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</si>
  <si>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</si>
  <si>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</si>
  <si>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</si>
  <si>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</si>
  <si>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</si>
  <si>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</si>
  <si>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</si>
  <si>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</si>
  <si>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</si>
  <si>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</si>
  <si>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</si>
  <si>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</si>
  <si>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</si>
  <si>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</si>
  <si>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</si>
  <si>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</si>
  <si>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</si>
  <si>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</si>
  <si>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</si>
  <si>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</si>
  <si>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</si>
  <si>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</si>
  <si>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</si>
  <si>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</si>
  <si>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</si>
  <si>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</si>
  <si>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</si>
  <si>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</si>
  <si>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</si>
  <si>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</si>
  <si>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</si>
  <si>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</si>
  <si>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</si>
  <si>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</si>
  <si>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</si>
  <si>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</si>
  <si>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</si>
  <si>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</si>
  <si>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</si>
  <si>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</si>
  <si>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</si>
  <si>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</si>
  <si>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</si>
  <si>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</si>
  <si>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</si>
  <si>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</si>
  <si>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</si>
  <si>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</si>
  <si>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</si>
  <si>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</si>
  <si>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</si>
  <si>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</si>
  <si>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</si>
  <si>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</si>
  <si>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</si>
  <si>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</si>
  <si>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</si>
  <si>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</si>
  <si>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</si>
  <si>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</si>
  <si>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</si>
  <si>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</si>
  <si>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</si>
  <si>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</si>
  <si>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</si>
  <si>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</si>
  <si>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</si>
  <si>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</si>
  <si>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</si>
  <si>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</si>
  <si>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</si>
  <si>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</si>
  <si>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</si>
  <si>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</si>
  <si>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</si>
  <si>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</si>
  <si>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</si>
  <si>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</si>
  <si>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</si>
  <si>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</si>
  <si>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</si>
  <si>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</si>
  <si>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</si>
  <si>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</si>
  <si>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</si>
  <si>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</si>
  <si>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</si>
  <si>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</si>
  <si>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</si>
  <si>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</si>
  <si>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</si>
  <si>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</si>
  <si>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</si>
  <si>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</si>
  <si>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</si>
  <si>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</si>
  <si>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</si>
  <si>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</si>
  <si>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</si>
  <si>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</si>
  <si>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</si>
  <si>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</si>
  <si>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</si>
  <si>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</si>
  <si>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</si>
  <si>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</si>
  <si>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</si>
  <si>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</si>
  <si>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</si>
  <si>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</si>
  <si>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</si>
  <si>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</si>
  <si>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</si>
  <si>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</si>
  <si>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</si>
  <si>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</si>
  <si>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</si>
  <si>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</si>
  <si>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</si>
  <si>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</si>
  <si>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</si>
  <si>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</si>
  <si>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</si>
  <si>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</si>
  <si>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</si>
  <si>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</si>
  <si>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</si>
  <si>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</si>
  <si>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</si>
  <si>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</si>
  <si>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</si>
  <si>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</si>
  <si>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</si>
  <si>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</si>
  <si>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</si>
  <si>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</si>
  <si>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</si>
  <si>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</si>
  <si>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</si>
  <si>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</si>
  <si>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</si>
  <si>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</si>
  <si>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</si>
  <si>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</si>
  <si>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</si>
  <si>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</si>
  <si>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</si>
  <si>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</si>
  <si>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</si>
  <si>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</si>
  <si>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</si>
  <si>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</si>
  <si>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</si>
  <si>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</si>
  <si>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</si>
  <si>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</si>
  <si>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</si>
  <si>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</si>
  <si>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</si>
  <si>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</si>
  <si>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</si>
  <si>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</si>
  <si>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</si>
  <si>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</si>
  <si>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</si>
  <si>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</si>
  <si>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</si>
  <si>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</si>
  <si>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</si>
  <si>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</si>
  <si>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</si>
  <si>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</si>
  <si>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</si>
  <si>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</si>
  <si>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</si>
  <si>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</si>
  <si>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</si>
  <si>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</si>
  <si>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</si>
  <si>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</si>
  <si>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</si>
  <si>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</si>
  <si>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</si>
  <si>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</si>
  <si>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</si>
  <si>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</si>
  <si>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</si>
  <si>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</si>
  <si>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</si>
  <si>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</si>
  <si>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</si>
  <si>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</si>
  <si>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</si>
  <si>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</si>
  <si>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</si>
  <si>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</si>
  <si>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</si>
  <si>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</si>
  <si>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</si>
  <si>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</si>
  <si>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</si>
  <si>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</si>
  <si>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</si>
  <si>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</si>
  <si>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</si>
  <si>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</si>
  <si>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</si>
  <si>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</si>
  <si>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</si>
  <si>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</si>
  <si>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</si>
  <si>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</si>
  <si>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</si>
  <si>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</si>
  <si>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</si>
  <si>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</si>
  <si>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</si>
  <si>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</si>
  <si>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</si>
  <si>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</si>
  <si>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</si>
  <si>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</si>
  <si>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</si>
  <si>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</si>
  <si>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</si>
  <si>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</si>
  <si>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</si>
  <si>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</si>
  <si>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</si>
  <si>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</si>
  <si>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</si>
  <si>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</si>
  <si>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</si>
  <si>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</si>
  <si>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</si>
  <si>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</si>
  <si>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</si>
  <si>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</si>
  <si>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</si>
  <si>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</si>
  <si>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</si>
  <si>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</si>
  <si>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</si>
  <si>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</si>
  <si>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</si>
  <si>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</si>
  <si>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</si>
  <si>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</si>
  <si>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</si>
  <si>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</si>
  <si>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</si>
  <si>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</si>
  <si>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</si>
  <si>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</si>
  <si>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</si>
  <si>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</si>
  <si>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</si>
  <si>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</si>
  <si>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</si>
  <si>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</si>
  <si>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</si>
  <si>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</si>
  <si>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</si>
  <si>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</si>
  <si>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</si>
  <si>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</si>
  <si>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</si>
  <si>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</si>
  <si>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</si>
  <si>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</si>
  <si>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</si>
  <si>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</si>
  <si>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</si>
  <si>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</si>
  <si>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</si>
  <si>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</si>
  <si>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</si>
  <si>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</si>
  <si>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</si>
  <si>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</si>
  <si>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</si>
  <si>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</si>
  <si>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</si>
  <si>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</si>
  <si>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</si>
  <si>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</si>
  <si>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</si>
  <si>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</si>
  <si>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</si>
  <si>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</si>
  <si>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</si>
  <si>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</si>
  <si>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</si>
  <si>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</si>
  <si>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</si>
  <si>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</si>
  <si>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</si>
  <si>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</si>
  <si>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</si>
  <si>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</si>
  <si>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</si>
  <si>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</si>
  <si>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</si>
  <si>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</si>
  <si>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</si>
  <si>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</si>
  <si>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</si>
  <si>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</si>
  <si>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</si>
  <si>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</si>
  <si>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</si>
  <si>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</si>
  <si>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</si>
  <si>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</si>
  <si>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</si>
  <si>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</si>
  <si>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</si>
  <si>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</si>
  <si>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</si>
  <si>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</si>
  <si>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</si>
  <si>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</si>
  <si>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</si>
  <si>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</si>
  <si>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</si>
  <si>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</si>
  <si>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</si>
  <si>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</si>
  <si>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</si>
  <si>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</si>
  <si>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</si>
  <si>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</si>
  <si>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</si>
  <si>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</si>
  <si>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</si>
  <si>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</si>
  <si>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</si>
  <si>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</si>
  <si>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</si>
  <si>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</si>
  <si>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</si>
  <si>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</si>
  <si>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</si>
  <si>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</si>
  <si>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</si>
  <si>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</si>
  <si>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</si>
  <si>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</si>
  <si>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</si>
  <si>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</si>
  <si>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</si>
  <si>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</si>
  <si>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</si>
  <si>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</si>
  <si>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</si>
  <si>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</si>
  <si>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</si>
  <si>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</si>
  <si>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</si>
  <si>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</si>
  <si>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</si>
  <si>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</si>
  <si>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</si>
  <si>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</si>
  <si>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</si>
  <si>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</si>
  <si>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</si>
  <si>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</si>
  <si>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</si>
  <si>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</si>
  <si>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</si>
  <si>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</si>
  <si>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</si>
  <si>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</si>
  <si>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</si>
  <si>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</si>
  <si>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</si>
  <si>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</si>
  <si>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</si>
  <si>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</si>
  <si>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</si>
  <si>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</si>
  <si>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</si>
  <si>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</si>
  <si>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</si>
  <si>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</si>
  <si>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</si>
  <si>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</si>
  <si>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</si>
  <si>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</si>
  <si>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</si>
  <si>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</si>
  <si>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</si>
  <si>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</si>
  <si>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</si>
  <si>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</si>
  <si>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</si>
  <si>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</si>
  <si>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</si>
  <si>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</si>
  <si>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</si>
  <si>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</si>
  <si>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</si>
  <si>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</si>
  <si>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</si>
  <si>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</si>
  <si>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</si>
  <si>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</si>
  <si>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</si>
  <si>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</si>
  <si>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</si>
  <si>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</si>
  <si>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</si>
  <si>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</si>
  <si>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</si>
  <si>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</si>
  <si>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</si>
  <si>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</si>
  <si>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</si>
  <si>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</si>
  <si>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</si>
  <si>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</si>
  <si>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</si>
  <si>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</si>
  <si>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</si>
  <si>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</si>
  <si>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</si>
  <si>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</si>
  <si>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</si>
  <si>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</si>
  <si>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</si>
  <si>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</si>
  <si>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</si>
  <si>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</si>
  <si>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</si>
  <si>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</si>
  <si>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</si>
  <si>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</si>
  <si>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</si>
  <si>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</si>
  <si>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</si>
  <si>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</si>
  <si>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</si>
  <si>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</si>
  <si>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</si>
  <si>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</si>
  <si>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</si>
  <si>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</si>
  <si>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</si>
  <si>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</si>
  <si>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</si>
  <si>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</si>
  <si>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</si>
  <si>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</si>
  <si>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</si>
  <si>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</si>
  <si>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</si>
  <si>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</si>
  <si>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</si>
  <si>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</si>
  <si>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</si>
  <si>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</si>
  <si>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</si>
  <si>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</si>
  <si>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</si>
  <si>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</si>
  <si>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</si>
  <si>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</si>
  <si>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</si>
  <si>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</si>
  <si>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</si>
  <si>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</si>
  <si>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</si>
  <si>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</si>
  <si>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</si>
  <si>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</si>
  <si>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</si>
  <si>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</si>
  <si>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</si>
  <si>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</si>
  <si>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</si>
  <si>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</si>
  <si>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</si>
  <si>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</si>
  <si>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</si>
  <si>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</si>
  <si>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</si>
  <si>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</si>
  <si>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</si>
  <si>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</si>
  <si>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</si>
  <si>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</si>
  <si>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</si>
  <si>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</si>
  <si>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</si>
  <si>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</si>
  <si>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</si>
  <si>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</si>
  <si>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</si>
  <si>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</si>
  <si>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</si>
  <si>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</si>
  <si>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</si>
  <si>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</si>
  <si>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</si>
  <si>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</si>
  <si>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</si>
  <si>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</si>
  <si>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</si>
  <si>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</si>
  <si>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</si>
  <si>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</si>
  <si>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</si>
  <si>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</si>
  <si>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</si>
  <si>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</si>
  <si>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</si>
  <si>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</si>
  <si>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</si>
  <si>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</si>
  <si>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</si>
  <si>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</si>
  <si>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</si>
  <si>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</si>
  <si>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</si>
  <si>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</si>
  <si>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</si>
  <si>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</si>
  <si>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</si>
  <si>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</si>
  <si>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</si>
  <si>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</si>
  <si>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</si>
  <si>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</si>
  <si>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</si>
  <si>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</si>
  <si>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</si>
  <si>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</si>
  <si>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</si>
  <si>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</si>
  <si>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</si>
  <si>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</si>
  <si>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</si>
  <si>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</si>
  <si>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</si>
  <si>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</si>
  <si>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</si>
  <si>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</si>
  <si>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</si>
  <si>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</si>
  <si>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</si>
  <si>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</si>
  <si>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</si>
  <si>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</si>
  <si>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</si>
  <si>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</si>
  <si>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</si>
  <si>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</si>
  <si>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</si>
  <si>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</si>
  <si>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</si>
  <si>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</si>
  <si>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</si>
  <si>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</si>
  <si>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</si>
  <si>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</si>
  <si>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</si>
  <si>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</si>
  <si>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</si>
  <si>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</si>
  <si>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</si>
  <si>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</si>
  <si>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</si>
  <si>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</si>
  <si>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</si>
  <si>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</si>
  <si>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</si>
  <si>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</si>
  <si>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</si>
  <si>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</si>
  <si>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</si>
  <si>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</si>
  <si>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</si>
  <si>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</si>
  <si>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</si>
  <si>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</si>
  <si>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</si>
  <si>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</si>
  <si>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</si>
  <si>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</si>
  <si>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</si>
  <si>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</si>
  <si>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</si>
  <si>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</si>
  <si>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</si>
  <si>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</si>
  <si>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</si>
  <si>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</si>
  <si>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</si>
  <si>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</si>
  <si>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</si>
  <si>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</si>
  <si>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</si>
  <si>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</si>
  <si>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</si>
  <si>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</si>
  <si>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</si>
  <si>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</si>
  <si>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</si>
  <si>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</si>
  <si>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</si>
  <si>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</si>
  <si>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</si>
  <si>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</si>
  <si>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</si>
  <si>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</si>
  <si>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</si>
  <si>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</si>
  <si>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</si>
  <si>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</si>
  <si>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</si>
  <si>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</si>
  <si>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</si>
  <si>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</si>
  <si>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</si>
  <si>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</si>
  <si>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</si>
  <si>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</si>
  <si>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</si>
  <si>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</si>
  <si>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</si>
  <si>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</si>
  <si>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</si>
  <si>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</si>
  <si>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</si>
  <si>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</si>
  <si>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</si>
  <si>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</si>
  <si>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</si>
  <si>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</si>
  <si>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</si>
  <si>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</si>
  <si>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</si>
  <si>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</si>
  <si>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</si>
  <si>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</si>
  <si>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</si>
  <si>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</si>
  <si>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</si>
  <si>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</si>
  <si>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</si>
  <si>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</si>
  <si>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</si>
  <si>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</si>
  <si>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</si>
  <si>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</si>
  <si>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</si>
  <si>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</si>
  <si>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</si>
  <si>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</si>
  <si>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</si>
  <si>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</si>
  <si>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</si>
  <si>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</si>
  <si>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</si>
  <si>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</si>
  <si>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</si>
  <si>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</si>
  <si>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</si>
  <si>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</si>
  <si>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</si>
  <si>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</si>
  <si>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</si>
  <si>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</si>
  <si>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</si>
  <si>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</si>
  <si>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</si>
  <si>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</si>
  <si>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</si>
  <si>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</si>
  <si>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</si>
  <si>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</si>
  <si>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</si>
  <si>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</si>
  <si>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</si>
  <si>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</si>
  <si>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</si>
  <si>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</si>
  <si>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</si>
  <si>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</si>
  <si>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</si>
  <si>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</si>
  <si>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</si>
  <si>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</si>
  <si>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</si>
  <si>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</si>
  <si>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</si>
  <si>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</si>
  <si>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</si>
  <si>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</si>
  <si>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</si>
  <si>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</si>
  <si>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</si>
  <si>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</si>
  <si>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</si>
  <si>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</si>
  <si>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</si>
  <si>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</si>
  <si>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</si>
  <si>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</si>
  <si>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</si>
  <si>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</si>
  <si>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</si>
  <si>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</si>
  <si>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</si>
  <si>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</si>
  <si>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</si>
  <si>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</si>
  <si>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</si>
  <si>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</si>
  <si>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</si>
  <si>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</si>
  <si>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</si>
  <si>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</si>
  <si>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</si>
  <si>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</si>
  <si>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</si>
  <si>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</si>
  <si>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</si>
  <si>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</si>
  <si>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</si>
  <si>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</si>
  <si>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</si>
  <si>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</si>
  <si>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</si>
  <si>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</si>
  <si>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</si>
  <si>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</si>
  <si>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</si>
  <si>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</si>
  <si>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</si>
  <si>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</si>
  <si>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</si>
  <si>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</si>
  <si>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</si>
  <si>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</si>
  <si>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</si>
  <si>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</si>
  <si>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</si>
  <si>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</si>
  <si>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</si>
  <si>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</si>
  <si>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</si>
  <si>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</si>
  <si>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</si>
  <si>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</si>
  <si>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</si>
  <si>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</si>
  <si>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</si>
  <si>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</si>
  <si>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</si>
  <si>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</si>
  <si>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</si>
  <si>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</si>
  <si>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</si>
  <si>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</si>
  <si>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</si>
  <si>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</si>
  <si>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</si>
  <si>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</si>
  <si>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</si>
  <si>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</si>
  <si>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</si>
  <si>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</si>
  <si>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</si>
  <si>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</si>
  <si>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</si>
  <si>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</si>
  <si>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</si>
  <si>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</si>
  <si>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</si>
  <si>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</si>
  <si>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</si>
  <si>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</si>
  <si>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</si>
  <si>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</si>
  <si>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</si>
  <si>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</si>
  <si>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</si>
  <si>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</si>
  <si>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</si>
  <si>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</si>
  <si>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</si>
  <si>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</si>
  <si>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</si>
  <si>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</si>
  <si>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</si>
  <si>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</si>
  <si>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</si>
  <si>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</si>
  <si>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</si>
  <si>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</si>
  <si>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</si>
  <si>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</si>
  <si>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</si>
  <si>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</si>
  <si>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</si>
  <si>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</si>
  <si>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</si>
  <si>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</si>
  <si>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</si>
  <si>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</si>
  <si>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</si>
  <si>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</si>
  <si>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</si>
  <si>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</si>
  <si>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</si>
  <si>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</si>
  <si>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</si>
  <si>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</si>
  <si>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</si>
  <si>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</si>
  <si>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</si>
  <si>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</si>
  <si>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</si>
  <si>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</si>
  <si>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</si>
  <si>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</si>
  <si>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</si>
  <si>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</si>
  <si>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</si>
  <si>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</si>
  <si>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</si>
  <si>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</si>
  <si>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</si>
  <si>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</si>
  <si>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</si>
  <si>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</si>
  <si>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</si>
  <si>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</si>
  <si>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</si>
  <si>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</si>
  <si>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</si>
  <si>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</si>
  <si>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</si>
  <si>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</si>
  <si>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</si>
  <si>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</si>
  <si>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</si>
  <si>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</si>
  <si>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</si>
  <si>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</si>
  <si>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</si>
  <si>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</si>
  <si>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</si>
  <si>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</si>
  <si>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</si>
  <si>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</si>
  <si>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</si>
  <si>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</si>
  <si>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</si>
  <si>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</si>
  <si>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</si>
  <si>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</si>
  <si>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</si>
  <si>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</si>
  <si>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</si>
  <si>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</si>
  <si>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</si>
  <si>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</si>
  <si>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</si>
  <si>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</si>
  <si>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</si>
  <si>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</si>
  <si>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</si>
  <si>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</si>
  <si>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</si>
  <si>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</si>
  <si>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</si>
  <si>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</si>
  <si>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</si>
  <si>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</si>
  <si>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</si>
  <si>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</si>
  <si>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</si>
  <si>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</si>
  <si>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</si>
  <si>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</si>
  <si>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</si>
  <si>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</si>
  <si>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</si>
  <si>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</si>
  <si>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</si>
  <si>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</si>
  <si>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</si>
  <si>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</si>
  <si>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</si>
  <si>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</si>
  <si>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</si>
  <si>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</si>
  <si>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</si>
  <si>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</si>
  <si>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</si>
  <si>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</si>
  <si>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</si>
  <si>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</si>
  <si>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</si>
  <si>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</si>
  <si>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</si>
  <si>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</si>
  <si>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</si>
  <si>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</si>
  <si>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</si>
  <si>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</si>
  <si>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</si>
  <si>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</si>
  <si>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</si>
  <si>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</si>
  <si>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</si>
  <si>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</si>
  <si>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</si>
  <si>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</si>
  <si>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</si>
  <si>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</si>
  <si>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</si>
  <si>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</si>
  <si>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</si>
  <si>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</si>
  <si>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</si>
  <si>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</si>
  <si>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</si>
  <si>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</si>
  <si>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</si>
  <si>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</si>
  <si>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</si>
  <si>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</si>
  <si>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</si>
  <si>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</si>
  <si>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</si>
  <si>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</si>
  <si>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</si>
  <si>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</si>
  <si>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</si>
  <si>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</si>
  <si>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</si>
  <si>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</si>
  <si>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</si>
  <si>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</si>
  <si>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</si>
  <si>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</si>
  <si>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</si>
  <si>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</si>
  <si>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</si>
  <si>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</si>
  <si>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</si>
  <si>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</si>
  <si>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</si>
  <si>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</si>
  <si>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</si>
  <si>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</si>
  <si>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</si>
  <si>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</si>
  <si>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</si>
  <si>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</si>
  <si>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</si>
  <si>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</si>
  <si>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</si>
  <si>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</si>
  <si>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</si>
  <si>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</si>
  <si>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</si>
  <si>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</si>
  <si>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</si>
  <si>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</si>
  <si>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</si>
  <si>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</si>
  <si>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</si>
  <si>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</si>
  <si>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</si>
  <si>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</si>
  <si>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</si>
  <si>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</si>
  <si>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</si>
  <si>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</si>
  <si>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</si>
  <si>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</si>
  <si>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</si>
  <si>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</si>
  <si>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</si>
  <si>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</si>
  <si>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</si>
  <si>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</si>
  <si>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</si>
  <si>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</si>
  <si>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</si>
  <si>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</si>
  <si>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</si>
  <si>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</si>
  <si>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</si>
  <si>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</si>
  <si>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</si>
  <si>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</si>
  <si>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</si>
  <si>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</si>
  <si>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</si>
  <si>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</si>
  <si>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</si>
  <si>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</si>
  <si>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</si>
  <si>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</si>
  <si>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</si>
  <si>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</si>
  <si>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</si>
  <si>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</si>
  <si>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</si>
  <si>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</si>
  <si>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</si>
  <si>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</si>
  <si>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</si>
  <si>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</si>
  <si>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</si>
  <si>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</si>
  <si>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</si>
  <si>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</si>
  <si>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</si>
  <si>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</si>
  <si>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</si>
  <si>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</si>
  <si>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</si>
  <si>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</si>
  <si>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</si>
  <si>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</si>
  <si>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</si>
  <si>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</si>
  <si>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</si>
  <si>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</si>
  <si>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</si>
  <si>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</si>
  <si>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</si>
  <si>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</si>
  <si>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</si>
  <si>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</si>
  <si>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</si>
  <si>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</si>
  <si>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</si>
  <si>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</si>
  <si>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</si>
  <si>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</si>
  <si>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</si>
  <si>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</si>
  <si>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</si>
  <si>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</si>
  <si>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</si>
  <si>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</si>
  <si>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</si>
  <si>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</si>
  <si>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</si>
  <si>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</si>
  <si>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</si>
  <si>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</si>
  <si>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</si>
  <si>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</si>
  <si>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</si>
  <si>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</si>
  <si>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</si>
  <si>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</si>
  <si>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</si>
  <si>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</si>
  <si>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</si>
  <si>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</si>
  <si>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</si>
  <si>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</si>
  <si>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</si>
  <si>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</si>
  <si>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</si>
  <si>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</si>
  <si>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</si>
  <si>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</si>
  <si>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</si>
  <si>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</si>
  <si>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</si>
  <si>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</si>
  <si>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</si>
  <si>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</si>
  <si>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</si>
  <si>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</si>
  <si>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</si>
  <si>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</si>
  <si>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</si>
  <si>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</si>
  <si>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</si>
  <si>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</si>
  <si>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</si>
  <si>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</si>
  <si>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</si>
  <si>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</si>
  <si>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</si>
  <si>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</si>
  <si>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</si>
  <si>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</si>
  <si>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</si>
  <si>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</si>
  <si>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</si>
  <si>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</si>
  <si>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</si>
  <si>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</si>
  <si>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</si>
  <si>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</si>
  <si>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</si>
  <si>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</si>
  <si>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</si>
  <si>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</si>
  <si>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</si>
  <si>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</si>
  <si>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</si>
  <si>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</si>
  <si>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</si>
  <si>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</si>
  <si>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</si>
  <si>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</si>
  <si>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</si>
  <si>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</si>
  <si>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</si>
  <si>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</si>
  <si>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</si>
  <si>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</si>
  <si>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</si>
  <si>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</si>
  <si>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</si>
  <si>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</si>
  <si>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</si>
  <si>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</si>
  <si>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</si>
  <si>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</si>
  <si>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</si>
  <si>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</si>
  <si>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</si>
  <si>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</si>
  <si>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</si>
  <si>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</si>
  <si>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</si>
  <si>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</si>
  <si>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</si>
  <si>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</si>
  <si>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</si>
  <si>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</si>
  <si>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</si>
  <si>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</si>
  <si>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</si>
  <si>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</si>
  <si>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</si>
  <si>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</si>
  <si>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</si>
  <si>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</si>
  <si>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</si>
  <si>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</si>
  <si>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</si>
  <si>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</si>
  <si>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</si>
  <si>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</si>
  <si>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</si>
  <si>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</si>
  <si>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</si>
  <si>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</si>
  <si>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</si>
  <si>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</si>
  <si>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</si>
  <si>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</si>
  <si>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</si>
  <si>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</si>
  <si>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</si>
  <si>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</si>
  <si>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</si>
  <si>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</si>
  <si>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</si>
  <si>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</si>
  <si>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</si>
  <si>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</si>
  <si>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</si>
  <si>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</si>
  <si>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</si>
  <si>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</si>
  <si>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</si>
  <si>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</si>
  <si>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</si>
  <si>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</si>
  <si>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</si>
  <si>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</si>
  <si>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</si>
  <si>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</si>
  <si>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</si>
  <si>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</si>
  <si>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</si>
  <si>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</si>
  <si>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</si>
  <si>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</si>
  <si>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</si>
  <si>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</si>
  <si>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</si>
  <si>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</si>
  <si>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</si>
  <si>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</si>
  <si>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</si>
  <si>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</si>
  <si>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</si>
  <si>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</si>
  <si>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</si>
  <si>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</si>
  <si>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</si>
  <si>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</si>
  <si>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</si>
  <si>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</si>
  <si>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</si>
  <si>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</si>
  <si>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</si>
  <si>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</si>
  <si>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</si>
  <si>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</si>
  <si>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</si>
  <si>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</si>
  <si>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</si>
  <si>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</si>
  <si>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</si>
  <si>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</si>
  <si>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</si>
  <si>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</si>
  <si>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</si>
  <si>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</si>
  <si>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</si>
  <si>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</si>
  <si>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</si>
  <si>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</si>
  <si>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</si>
  <si>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</si>
  <si>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</si>
  <si>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</si>
  <si>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</si>
  <si>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</si>
  <si>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</si>
  <si>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</si>
  <si>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</si>
  <si>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</si>
  <si>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</si>
  <si>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</si>
  <si>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</si>
  <si>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</si>
  <si>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</si>
  <si>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</si>
  <si>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</si>
  <si>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</si>
  <si>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</si>
  <si>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</si>
  <si>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</si>
  <si>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</si>
  <si>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</si>
  <si>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</si>
  <si>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</si>
  <si>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</si>
  <si>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</si>
  <si>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</si>
  <si>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</si>
  <si>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</si>
  <si>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</si>
  <si>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</si>
  <si>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</si>
  <si>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</si>
  <si>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</si>
  <si>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</si>
  <si>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</si>
  <si>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</si>
  <si>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</si>
  <si>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</si>
  <si>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</si>
  <si>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</si>
  <si>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</si>
  <si>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</si>
  <si>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</si>
  <si>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</si>
  <si>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</si>
  <si>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</si>
  <si>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</si>
  <si>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</si>
  <si>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</si>
  <si>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</si>
  <si>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</si>
  <si>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</si>
  <si>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</si>
  <si>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</si>
  <si>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</si>
  <si>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</si>
  <si>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</si>
  <si>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</si>
  <si>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</si>
  <si>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</si>
  <si>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</si>
  <si>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</si>
  <si>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</si>
  <si>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</si>
  <si>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</si>
  <si>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</si>
  <si>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</si>
  <si>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</si>
  <si>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</si>
  <si>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</si>
  <si>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</si>
  <si>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</si>
  <si>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</si>
  <si>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</si>
  <si>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</si>
  <si>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</si>
  <si>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</si>
  <si>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</si>
  <si>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</si>
  <si>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</si>
  <si>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</si>
  <si>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</si>
  <si>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</si>
  <si>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</si>
  <si>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</si>
  <si>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</si>
  <si>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</si>
  <si>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</si>
  <si>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</si>
  <si>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</si>
  <si>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</si>
  <si>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</si>
  <si>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</si>
  <si>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</si>
  <si>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</si>
  <si>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</si>
  <si>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</si>
  <si>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</si>
  <si>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</si>
  <si>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</si>
  <si>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</si>
  <si>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</si>
  <si>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</si>
  <si>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</si>
  <si>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</si>
  <si>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</si>
  <si>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</si>
  <si>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</si>
  <si>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</si>
  <si>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</si>
  <si>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</si>
  <si>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</si>
  <si>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</si>
  <si>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</si>
  <si>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</si>
  <si>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</si>
  <si>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</si>
  <si>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</si>
  <si>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</si>
  <si>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</si>
  <si>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</si>
  <si>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</si>
  <si>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</si>
  <si>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</si>
  <si>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</si>
  <si>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</si>
  <si>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</si>
  <si>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</si>
  <si>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</si>
  <si>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</si>
  <si>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</si>
  <si>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</si>
  <si>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</si>
  <si>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</si>
  <si>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</si>
  <si>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</si>
  <si>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</si>
  <si>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</si>
  <si>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</si>
  <si>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</si>
  <si>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</si>
  <si>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</si>
  <si>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</si>
  <si>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</si>
  <si>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</si>
  <si>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</si>
  <si>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</si>
  <si>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</si>
  <si>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</si>
  <si>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</si>
  <si>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</si>
  <si>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</si>
  <si>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</si>
  <si>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</si>
  <si>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</si>
  <si>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</si>
  <si>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</si>
  <si>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</si>
  <si>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</si>
  <si>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</si>
  <si>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</si>
  <si>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</si>
  <si>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</si>
  <si>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</si>
  <si>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</si>
  <si>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</si>
  <si>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</si>
  <si>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</si>
  <si>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</si>
  <si>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</si>
  <si>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</si>
  <si>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</si>
  <si>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</si>
  <si>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</si>
  <si>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</si>
  <si>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</si>
  <si>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</si>
  <si>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</si>
  <si>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</si>
  <si>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</si>
  <si>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</si>
  <si>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</si>
  <si>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</si>
  <si>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</si>
  <si>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</si>
  <si>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</si>
  <si>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</si>
  <si>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</si>
  <si>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</si>
  <si>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</si>
  <si>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</si>
  <si>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</si>
  <si>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</si>
  <si>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</si>
  <si>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</si>
  <si>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</si>
  <si>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</si>
  <si>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</si>
  <si>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</si>
  <si>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</si>
  <si>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</si>
  <si>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</si>
  <si>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</si>
  <si>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</si>
  <si>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</si>
  <si>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</si>
  <si>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</si>
  <si>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</si>
  <si>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</si>
  <si>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</si>
  <si>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</si>
  <si>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</si>
  <si>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</si>
  <si>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</si>
  <si>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</si>
  <si>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</si>
  <si>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</si>
  <si>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</si>
  <si>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</si>
  <si>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</si>
  <si>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</si>
  <si>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</si>
  <si>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</si>
  <si>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</si>
  <si>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</si>
  <si>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</si>
  <si>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</si>
  <si>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</si>
  <si>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</si>
  <si>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</si>
  <si>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</si>
  <si>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</si>
  <si>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</si>
  <si>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</si>
  <si>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</si>
  <si>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</si>
  <si>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</si>
  <si>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</si>
  <si>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</si>
  <si>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</si>
  <si>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</si>
  <si>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</si>
  <si>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</si>
  <si>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</si>
  <si>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</si>
  <si>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</si>
  <si>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</si>
  <si>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</si>
  <si>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</si>
  <si>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</si>
  <si>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</si>
  <si>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</si>
  <si>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</si>
  <si>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</si>
  <si>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</si>
  <si>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</si>
  <si>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</si>
  <si>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</si>
  <si>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</si>
  <si>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</si>
  <si>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</si>
  <si>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</si>
  <si>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</si>
  <si>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</si>
  <si>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</si>
  <si>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</si>
  <si>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</si>
  <si>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</si>
  <si>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</si>
  <si>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</si>
  <si>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</si>
  <si>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</si>
  <si>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</si>
  <si>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</si>
  <si>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</si>
  <si>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</si>
  <si>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</si>
  <si>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</si>
  <si>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</si>
  <si>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</si>
  <si>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</si>
  <si>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</si>
  <si>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</si>
  <si>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</si>
  <si>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</si>
  <si>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</si>
  <si>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</si>
  <si>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</si>
  <si>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</si>
  <si>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</si>
  <si>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</si>
  <si>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</si>
  <si>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</si>
  <si>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</si>
  <si>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</si>
  <si>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</si>
  <si>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</si>
  <si>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</si>
  <si>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</si>
  <si>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</si>
  <si>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</si>
  <si>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</si>
  <si>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</si>
  <si>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</si>
  <si>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</si>
  <si>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</si>
  <si>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</si>
  <si>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</si>
  <si>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</si>
  <si>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</si>
  <si>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</si>
  <si>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</si>
  <si>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</si>
  <si>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</si>
  <si>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</si>
  <si>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</si>
  <si>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</si>
  <si>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</si>
  <si>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</si>
  <si>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</si>
  <si>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</si>
  <si>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</si>
  <si>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</si>
  <si>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</si>
  <si>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</si>
  <si>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</si>
  <si>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</si>
  <si>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</si>
  <si>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</si>
  <si>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</si>
  <si>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</si>
  <si>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</si>
  <si>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</si>
  <si>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</si>
  <si>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</si>
  <si>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</si>
  <si>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</si>
  <si>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</si>
  <si>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</si>
  <si>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</si>
  <si>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</si>
  <si>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</si>
  <si>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</si>
  <si>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</si>
  <si>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</si>
  <si>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</si>
  <si>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</si>
  <si>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</si>
  <si>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</si>
  <si>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</si>
  <si>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</si>
  <si>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</si>
  <si>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</si>
  <si>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</si>
  <si>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</si>
  <si>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</si>
  <si>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</si>
  <si>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</si>
  <si>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</si>
  <si>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</si>
  <si>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</si>
  <si>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</si>
  <si>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</si>
  <si>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</si>
  <si>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</si>
  <si>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</si>
  <si>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</si>
  <si>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</si>
  <si>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</si>
  <si>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</si>
  <si>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</si>
  <si>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</si>
  <si>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</si>
  <si>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</si>
  <si>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</si>
  <si>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</si>
  <si>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</si>
  <si>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</si>
  <si>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</si>
  <si>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</si>
  <si>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</si>
  <si>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</si>
  <si>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</si>
  <si>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</si>
  <si>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</si>
  <si>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</si>
  <si>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</si>
  <si>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</si>
  <si>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</si>
  <si>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</si>
  <si>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</si>
  <si>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</si>
  <si>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</si>
  <si>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</si>
  <si>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</si>
  <si>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</si>
  <si>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</si>
  <si>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</si>
  <si>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</si>
  <si>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</si>
  <si>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</si>
  <si>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</si>
  <si>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</si>
  <si>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</si>
  <si>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</si>
  <si>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</si>
  <si>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</si>
  <si>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</si>
  <si>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</si>
  <si>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</si>
  <si>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</si>
  <si>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</si>
  <si>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</si>
  <si>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</si>
  <si>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</si>
  <si>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</si>
  <si>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</si>
  <si>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</si>
  <si>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</si>
  <si>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</si>
  <si>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</si>
  <si>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</si>
  <si>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</si>
  <si>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</si>
  <si>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</si>
  <si>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</si>
  <si>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</si>
  <si>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</si>
  <si>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</si>
  <si>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</si>
  <si>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</si>
  <si>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</si>
  <si>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</si>
  <si>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</si>
  <si>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</si>
  <si>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</si>
  <si>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</si>
  <si>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</si>
  <si>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</si>
  <si>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</si>
  <si>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</si>
  <si>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</si>
  <si>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</si>
  <si>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</si>
  <si>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</si>
  <si>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</si>
  <si>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</si>
  <si>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</si>
  <si>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</si>
  <si>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</si>
  <si>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</si>
  <si>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</si>
  <si>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</si>
  <si>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</si>
  <si>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</si>
  <si>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</si>
  <si>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</si>
  <si>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</si>
  <si>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</si>
  <si>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</si>
  <si>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</si>
  <si>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</si>
  <si>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</si>
  <si>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</si>
  <si>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</si>
  <si>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</si>
  <si>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</si>
  <si>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</si>
  <si>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</si>
  <si>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</si>
  <si>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</si>
  <si>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</si>
  <si>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</si>
  <si>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</si>
  <si>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</si>
  <si>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</si>
  <si>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</si>
  <si>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</si>
  <si>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</si>
  <si>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</si>
  <si>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</si>
  <si>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</si>
  <si>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</si>
  <si>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</si>
  <si>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</si>
  <si>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</si>
  <si>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</si>
  <si>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</si>
  <si>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</si>
  <si>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</si>
  <si>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</si>
  <si>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</si>
  <si>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</si>
  <si>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</si>
  <si>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</si>
  <si>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</si>
  <si>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</si>
  <si>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</si>
  <si>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</si>
  <si>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</si>
  <si>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</si>
  <si>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</si>
  <si>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</si>
  <si>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</si>
  <si>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</si>
  <si>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</si>
  <si>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</si>
  <si>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</si>
  <si>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</si>
  <si>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</si>
  <si>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</si>
  <si>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</si>
  <si>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</si>
  <si>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</si>
  <si>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</si>
  <si>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</si>
  <si>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</si>
  <si>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</si>
  <si>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</si>
  <si>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</si>
  <si>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</si>
  <si>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</si>
  <si>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</si>
  <si>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</si>
  <si>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</si>
  <si>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</si>
  <si>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</si>
  <si>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</si>
  <si>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</si>
  <si>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</si>
  <si>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</si>
  <si>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</si>
  <si>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</si>
  <si>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</si>
  <si>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</si>
  <si>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</si>
  <si>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</si>
  <si>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</si>
  <si>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</si>
  <si>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</si>
  <si>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</si>
  <si>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</si>
  <si>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</si>
  <si>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</si>
  <si>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</si>
  <si>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</si>
  <si>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</si>
  <si>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</si>
  <si>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</si>
  <si>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</si>
  <si>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</si>
  <si>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</si>
  <si>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</si>
  <si>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</si>
  <si>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</si>
  <si>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</si>
  <si>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</si>
  <si>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</si>
  <si>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</si>
  <si>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</si>
  <si>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</si>
  <si>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</si>
  <si>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</si>
  <si>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</si>
  <si>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</si>
  <si>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</si>
  <si>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</si>
  <si>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</si>
  <si>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</si>
  <si>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</si>
  <si>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</si>
  <si>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</si>
  <si>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</si>
  <si>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</si>
  <si>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</si>
  <si>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</si>
  <si>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</si>
  <si>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</si>
  <si>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</si>
  <si>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</si>
  <si>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</si>
  <si>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</si>
  <si>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</si>
  <si>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</si>
  <si>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</si>
  <si>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</si>
  <si>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</si>
  <si>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</si>
  <si>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</si>
  <si>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</si>
  <si>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</si>
  <si>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</si>
  <si>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</si>
  <si>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</si>
  <si>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</si>
  <si>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</si>
  <si>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</si>
  <si>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</si>
  <si>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</si>
  <si>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</si>
  <si>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</si>
  <si>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</si>
  <si>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</si>
  <si>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</si>
  <si>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</si>
  <si>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</si>
  <si>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</si>
  <si>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</si>
  <si>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</si>
  <si>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</si>
  <si>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</si>
  <si>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</si>
  <si>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</si>
  <si>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</si>
  <si>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</si>
  <si>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</si>
  <si>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</si>
  <si>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</si>
  <si>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</si>
  <si>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</si>
  <si>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</si>
  <si>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</si>
  <si>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</si>
  <si>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</si>
  <si>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</si>
  <si>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</si>
  <si>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</si>
  <si>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</si>
  <si>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</si>
  <si>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</si>
  <si>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</si>
  <si>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</si>
  <si>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</si>
  <si>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</si>
  <si>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</si>
  <si>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</si>
  <si>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</si>
  <si>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</si>
  <si>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</si>
  <si>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</si>
  <si>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</si>
  <si>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</si>
  <si>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</si>
  <si>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</si>
  <si>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</si>
  <si>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</si>
  <si>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</si>
  <si>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</si>
  <si>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</si>
  <si>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</si>
  <si>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</si>
  <si>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</si>
  <si>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</si>
  <si>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</si>
  <si>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</si>
  <si>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</si>
  <si>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</si>
  <si>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</si>
  <si>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</si>
  <si>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</si>
  <si>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</si>
  <si>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</si>
  <si>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</si>
  <si>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</si>
  <si>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</si>
  <si>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</si>
  <si>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</si>
  <si>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</si>
  <si>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</si>
  <si>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</si>
  <si>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</si>
  <si>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</si>
  <si>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</si>
  <si>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</si>
  <si>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</si>
  <si>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</si>
  <si>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</si>
  <si>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</si>
  <si>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</si>
  <si>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</si>
  <si>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</si>
  <si>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</si>
  <si>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</si>
  <si>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</si>
  <si>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</si>
  <si>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</si>
  <si>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</si>
  <si>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</si>
  <si>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</si>
  <si>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</si>
  <si>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</si>
  <si>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</si>
  <si>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</si>
  <si>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</si>
  <si>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</si>
  <si>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</si>
  <si>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</si>
  <si>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</si>
  <si>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</si>
  <si>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</si>
  <si>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</si>
  <si>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</si>
  <si>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</si>
  <si>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</si>
  <si>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</si>
  <si>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</si>
  <si>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</si>
  <si>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</si>
  <si>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</si>
  <si>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</si>
  <si>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</si>
  <si>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</si>
  <si>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</si>
  <si>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</si>
  <si>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</si>
  <si>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</si>
  <si>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</si>
  <si>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</si>
  <si>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</si>
  <si>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</si>
  <si>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</si>
  <si>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</si>
  <si>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</si>
  <si>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</si>
  <si>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</si>
  <si>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</si>
  <si>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</si>
  <si>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</si>
  <si>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</si>
  <si>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</si>
  <si>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</si>
  <si>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</si>
  <si>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</si>
  <si>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</si>
  <si>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</si>
  <si>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</si>
  <si>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</si>
  <si>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</si>
  <si>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</si>
  <si>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</si>
  <si>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</si>
  <si>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</si>
  <si>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</si>
  <si>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</si>
  <si>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</si>
  <si>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</si>
  <si>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</si>
  <si>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</si>
  <si>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</si>
  <si>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</si>
  <si>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</si>
  <si>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</si>
  <si>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</si>
  <si>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</si>
  <si>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</si>
  <si>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</si>
  <si>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</si>
  <si>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</si>
  <si>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</si>
  <si>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</si>
  <si>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</si>
  <si>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</si>
  <si>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</si>
  <si>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</si>
  <si>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</si>
  <si>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</si>
  <si>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</si>
  <si>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</si>
  <si>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</si>
  <si>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</si>
  <si>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</si>
  <si>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</si>
  <si>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</si>
  <si>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</si>
  <si>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</si>
  <si>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</si>
  <si>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</si>
  <si>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</si>
  <si>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</si>
  <si>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</si>
  <si>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</si>
  <si>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</si>
  <si>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</si>
  <si>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</si>
  <si>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</si>
  <si>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</si>
  <si>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</si>
  <si>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</si>
  <si>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</si>
  <si>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</si>
  <si>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</si>
  <si>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</si>
  <si>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</si>
  <si>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</si>
  <si>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</si>
  <si>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</si>
  <si>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</si>
  <si>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</si>
  <si>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</si>
  <si>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</si>
  <si>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</si>
  <si>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</si>
  <si>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</si>
  <si>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</si>
  <si>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</si>
  <si>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</si>
  <si>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</si>
  <si>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</si>
  <si>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</si>
  <si>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</si>
  <si>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</si>
  <si>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</si>
  <si>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</si>
  <si>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</si>
  <si>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</si>
  <si>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</si>
  <si>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</si>
  <si>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</si>
  <si>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</si>
  <si>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</si>
  <si>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</si>
  <si>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</si>
  <si>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</si>
  <si>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</si>
  <si>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</si>
  <si>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</si>
  <si>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</si>
  <si>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</si>
  <si>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</si>
  <si>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</si>
  <si>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</si>
  <si>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</si>
  <si>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</si>
  <si>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</si>
  <si>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</si>
  <si>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</si>
  <si>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</si>
  <si>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</si>
  <si>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</si>
  <si>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</si>
  <si>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</si>
  <si>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</si>
  <si>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</si>
  <si>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</si>
  <si>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</si>
  <si>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</si>
  <si>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</si>
  <si>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</si>
  <si>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</si>
  <si>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</si>
  <si>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</si>
  <si>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</si>
  <si>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</si>
  <si>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</si>
  <si>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</si>
  <si>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</si>
  <si>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</si>
  <si>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</si>
  <si>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</si>
  <si>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</si>
  <si>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</si>
  <si>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</si>
  <si>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</si>
  <si>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</si>
  <si>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</si>
  <si>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</si>
  <si>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</si>
  <si>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</si>
  <si>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</si>
  <si>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</si>
  <si>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</si>
  <si>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</si>
  <si>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</si>
  <si>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</si>
  <si>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</si>
  <si>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</si>
  <si>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</si>
  <si>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</si>
  <si>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</si>
  <si>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</si>
  <si>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</si>
  <si>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</si>
  <si>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</si>
  <si>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</si>
  <si>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</si>
  <si>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</si>
  <si>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</si>
  <si>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</si>
  <si>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</si>
  <si>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</si>
  <si>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</si>
  <si>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</si>
  <si>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</si>
  <si>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</si>
  <si>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</si>
  <si>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</si>
  <si>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</si>
  <si>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</si>
  <si>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</si>
  <si>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</si>
  <si>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</si>
  <si>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</si>
  <si>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</si>
  <si>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</si>
  <si>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</si>
  <si>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</si>
  <si>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</si>
  <si>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</si>
  <si>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</si>
  <si>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</si>
  <si>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</si>
  <si>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</si>
  <si>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</si>
  <si>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</si>
  <si>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</si>
  <si>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</si>
  <si>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</si>
  <si>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</si>
  <si>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</si>
  <si>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</si>
  <si>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</si>
  <si>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</si>
  <si>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</si>
  <si>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</si>
  <si>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</si>
  <si>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</si>
  <si>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</si>
  <si>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</si>
  <si>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</si>
  <si>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</si>
  <si>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</si>
  <si>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</si>
  <si>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</si>
  <si>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</si>
  <si>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</si>
  <si>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</si>
  <si>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</si>
  <si>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</si>
  <si>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</si>
  <si>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</si>
  <si>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</si>
  <si>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</si>
  <si>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</si>
  <si>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</si>
  <si>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</si>
  <si>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</si>
  <si>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</si>
  <si>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</si>
  <si>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</si>
  <si>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</si>
  <si>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</si>
  <si>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</si>
  <si>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</si>
  <si>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</si>
  <si>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</si>
  <si>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</si>
  <si>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</si>
  <si>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</si>
  <si>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</si>
  <si>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</si>
  <si>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</si>
  <si>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</si>
  <si>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</si>
  <si>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</si>
  <si>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</si>
  <si>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</si>
  <si>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</si>
  <si>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</si>
  <si>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</si>
  <si>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</si>
  <si>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</si>
  <si>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</si>
  <si>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</si>
  <si>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</si>
  <si>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</si>
  <si>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</si>
  <si>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</si>
  <si>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</si>
  <si>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</si>
  <si>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</si>
  <si>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</si>
  <si>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</si>
  <si>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</si>
  <si>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</si>
  <si>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</si>
  <si>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</si>
  <si>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</si>
  <si>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</si>
  <si>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</si>
  <si>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</si>
  <si>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</si>
  <si>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</si>
  <si>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</si>
  <si>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</si>
  <si>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</si>
  <si>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</si>
  <si>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</si>
  <si>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</si>
  <si>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</si>
  <si>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</si>
  <si>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</si>
  <si>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</si>
  <si>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</si>
  <si>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</si>
  <si>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</si>
  <si>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</si>
  <si>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</si>
  <si>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</si>
  <si>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</si>
  <si>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</si>
  <si>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</si>
  <si>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</si>
  <si>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</si>
  <si>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</si>
  <si>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</si>
  <si>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</si>
  <si>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</si>
  <si>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</si>
  <si>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</si>
  <si>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</si>
  <si>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</si>
  <si>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</si>
  <si>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</si>
  <si>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</si>
  <si>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</si>
  <si>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</si>
  <si>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</si>
  <si>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</si>
  <si>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</si>
  <si>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</si>
  <si>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</si>
  <si>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</si>
  <si>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</si>
  <si>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</si>
  <si>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</si>
  <si>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</si>
  <si>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</si>
  <si>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</si>
  <si>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</si>
  <si>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</si>
  <si>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</si>
  <si>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</si>
  <si>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</si>
  <si>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</si>
  <si>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</si>
  <si>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</si>
  <si>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</si>
  <si>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</si>
  <si>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</si>
  <si>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</si>
  <si>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</si>
  <si>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</si>
  <si>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</si>
  <si>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</si>
  <si>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</si>
  <si>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</si>
  <si>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</si>
  <si>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</si>
  <si>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</si>
  <si>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</si>
  <si>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</si>
  <si>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</si>
  <si>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</si>
  <si>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</si>
  <si>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</si>
  <si>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</si>
  <si>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</si>
  <si>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</si>
  <si>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</si>
  <si>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</si>
  <si>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</si>
  <si>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</si>
  <si>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</si>
  <si>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</si>
  <si>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</si>
  <si>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</si>
  <si>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</si>
  <si>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</si>
  <si>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</si>
  <si>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</si>
  <si>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</si>
  <si>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</si>
  <si>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</si>
  <si>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</si>
  <si>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</si>
  <si>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</si>
  <si>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</si>
  <si>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</si>
  <si>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</si>
  <si>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</si>
  <si>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</si>
  <si>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</si>
  <si>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</si>
  <si>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</si>
  <si>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</si>
  <si>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</si>
  <si>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</si>
  <si>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</si>
  <si>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</si>
  <si>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</si>
  <si>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</si>
  <si>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</si>
  <si>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</si>
  <si>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</si>
  <si>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</si>
  <si>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</si>
  <si>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</si>
  <si>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</si>
  <si>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</si>
  <si>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</si>
  <si>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</si>
  <si>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</si>
  <si>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</si>
  <si>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</si>
  <si>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</si>
  <si>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</si>
  <si>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</si>
  <si>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</si>
  <si>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</si>
  <si>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</si>
  <si>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</si>
  <si>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</si>
  <si>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</si>
  <si>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</si>
  <si>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</si>
  <si>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</si>
  <si>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</si>
  <si>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</si>
  <si>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</si>
  <si>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</si>
  <si>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</si>
  <si>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</si>
  <si>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</si>
  <si>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</si>
  <si>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</si>
  <si>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</si>
  <si>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</si>
  <si>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</si>
  <si>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</si>
  <si>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</si>
  <si>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</si>
  <si>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</si>
  <si>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</si>
  <si>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</si>
  <si>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</si>
  <si>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</si>
  <si>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</si>
  <si>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</si>
  <si>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</si>
  <si>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</si>
  <si>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</si>
  <si>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</si>
  <si>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</si>
  <si>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</si>
  <si>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</si>
  <si>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</si>
  <si>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</si>
  <si>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</si>
  <si>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</si>
  <si>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</si>
  <si>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</si>
  <si>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</si>
  <si>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</si>
  <si>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</si>
  <si>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</si>
  <si>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</si>
  <si>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</si>
  <si>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</si>
  <si>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</si>
  <si>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</si>
  <si>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</si>
  <si>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</si>
  <si>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</si>
  <si>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</si>
  <si>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</si>
  <si>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</si>
  <si>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</si>
  <si>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</si>
  <si>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</si>
  <si>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</si>
  <si>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</si>
  <si>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</si>
  <si>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</si>
  <si>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</si>
  <si>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</si>
  <si>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</si>
  <si>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</si>
  <si>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</si>
  <si>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</si>
  <si>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</si>
  <si>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</si>
  <si>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</si>
  <si>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</si>
  <si>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</si>
  <si>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</si>
  <si>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</si>
  <si>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</si>
  <si>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</si>
  <si>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</si>
  <si>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</si>
  <si>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</si>
  <si>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</si>
  <si>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</si>
  <si>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</si>
  <si>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</si>
  <si>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</si>
  <si>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</si>
  <si>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</si>
  <si>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</si>
  <si>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</si>
  <si>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</si>
  <si>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</si>
  <si>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</si>
  <si>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</si>
  <si>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</si>
  <si>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</si>
  <si>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</si>
  <si>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</si>
  <si>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</si>
  <si>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</si>
  <si>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</si>
  <si>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</si>
  <si>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</si>
  <si>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</si>
  <si>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</si>
  <si>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</si>
  <si>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</si>
  <si>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</si>
  <si>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</si>
  <si>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</si>
  <si>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</si>
  <si>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</si>
  <si>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</si>
  <si>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</si>
  <si>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</si>
  <si>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</si>
  <si>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</si>
  <si>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</si>
  <si>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</si>
  <si>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</si>
  <si>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</si>
  <si>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</si>
  <si>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</si>
  <si>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</si>
  <si>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</si>
  <si>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</si>
  <si>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</si>
  <si>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</si>
  <si>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</si>
  <si>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</si>
  <si>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</si>
  <si>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</si>
  <si>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</si>
  <si>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</si>
  <si>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</si>
  <si>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</si>
  <si>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</si>
  <si>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</si>
  <si>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</si>
  <si>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</si>
  <si>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</si>
  <si>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</si>
  <si>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</si>
  <si>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</si>
  <si>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</si>
  <si>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</si>
  <si>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</si>
  <si>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</si>
  <si>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</si>
  <si>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</si>
  <si>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</si>
  <si>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</si>
  <si>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</si>
  <si>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</si>
  <si>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</si>
  <si>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</si>
  <si>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</si>
  <si>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</si>
  <si>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</si>
  <si>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</si>
  <si>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</si>
  <si>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</si>
  <si>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</si>
  <si>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</si>
  <si>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</si>
  <si>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</si>
  <si>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</si>
  <si>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</si>
  <si>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</si>
  <si>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</si>
  <si>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</si>
  <si>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</si>
  <si>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</si>
  <si>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</si>
  <si>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</si>
  <si>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</si>
  <si>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</si>
  <si>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</si>
  <si>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</si>
  <si>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</si>
  <si>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</si>
  <si>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</si>
  <si>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</si>
  <si>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</si>
  <si>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</si>
  <si>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</si>
  <si>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</si>
  <si>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</si>
  <si>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</si>
  <si>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</si>
  <si>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</si>
  <si>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</si>
  <si>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</si>
  <si>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</si>
  <si>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</si>
  <si>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</si>
  <si>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</si>
  <si>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</si>
  <si>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</si>
  <si>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</si>
  <si>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</si>
  <si>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</si>
  <si>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</si>
  <si>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</si>
  <si>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</si>
  <si>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</si>
  <si>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</si>
  <si>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</si>
  <si>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</si>
  <si>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</si>
  <si>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</si>
  <si>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</si>
  <si>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</si>
  <si>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</si>
  <si>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</si>
  <si>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</si>
  <si>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</si>
  <si>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</si>
  <si>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</si>
  <si>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</si>
  <si>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</si>
  <si>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</si>
  <si>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</si>
  <si>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</si>
  <si>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</si>
  <si>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</si>
  <si>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</si>
  <si>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</si>
  <si>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</si>
  <si>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</si>
  <si>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</si>
  <si>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</si>
  <si>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</si>
  <si>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</si>
  <si>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</si>
  <si>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</si>
  <si>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</si>
  <si>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</si>
  <si>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</si>
  <si>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</si>
  <si>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</si>
  <si>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</si>
  <si>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</si>
  <si>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</si>
  <si>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</si>
  <si>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</si>
  <si>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</si>
  <si>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</si>
  <si>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</si>
  <si>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</si>
  <si>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</si>
  <si>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</si>
  <si>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</si>
  <si>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</si>
  <si>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</si>
  <si>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</si>
  <si>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</si>
  <si>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</si>
  <si>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</si>
  <si>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</si>
  <si>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</si>
  <si>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</si>
  <si>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</si>
  <si>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</si>
  <si>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</si>
  <si>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</si>
  <si>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</si>
  <si>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</si>
  <si>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</si>
  <si>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</si>
  <si>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</si>
  <si>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</si>
  <si>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</si>
  <si>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</si>
  <si>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</si>
  <si>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</si>
  <si>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</si>
  <si>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</si>
  <si>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</si>
  <si>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</si>
  <si>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</si>
  <si>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</si>
  <si>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</si>
  <si>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</si>
  <si>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</si>
  <si>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</si>
  <si>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</si>
  <si>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</si>
  <si>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</si>
  <si>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</si>
  <si>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</si>
  <si>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</si>
  <si>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</si>
  <si>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</si>
  <si>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</si>
  <si>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</si>
  <si>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</si>
  <si>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</si>
  <si>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</si>
  <si>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</si>
  <si>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</si>
  <si>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</si>
  <si>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</si>
  <si>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</si>
  <si>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</si>
  <si>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</si>
  <si>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</si>
  <si>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</si>
  <si>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</si>
  <si>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</si>
  <si>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</si>
  <si>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</si>
  <si>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</si>
  <si>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</si>
  <si>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</si>
  <si>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</si>
  <si>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</si>
  <si>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</si>
  <si>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</si>
  <si>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</si>
  <si>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</si>
  <si>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</si>
  <si>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</si>
  <si>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</si>
  <si>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</si>
  <si>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</si>
  <si>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</si>
  <si>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</si>
  <si>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</si>
  <si>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</si>
  <si>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</si>
  <si>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</si>
  <si>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</si>
  <si>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</si>
  <si>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</si>
  <si>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</si>
  <si>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</si>
  <si>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</si>
  <si>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</si>
  <si>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</si>
  <si>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</si>
  <si>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</si>
  <si>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</si>
  <si>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</si>
  <si>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</si>
  <si>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</si>
  <si>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</si>
  <si>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</si>
  <si>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</si>
  <si>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</si>
  <si>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</si>
  <si>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</si>
  <si>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</si>
  <si>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</si>
  <si>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</si>
  <si>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</si>
  <si>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</si>
  <si>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</si>
  <si>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</si>
  <si>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</si>
  <si>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</si>
  <si>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</si>
  <si>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</si>
  <si>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</si>
  <si>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</si>
  <si>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</si>
  <si>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</si>
  <si>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</si>
  <si>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</si>
  <si>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</si>
  <si>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</si>
  <si>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</si>
  <si>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</si>
  <si>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</si>
  <si>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</si>
  <si>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</si>
  <si>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</si>
  <si>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</si>
  <si>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</si>
  <si>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</si>
  <si>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</si>
  <si>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</si>
  <si>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</si>
  <si>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</si>
  <si>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</si>
  <si>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</si>
  <si>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</si>
  <si>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</si>
  <si>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</si>
  <si>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</si>
  <si>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</si>
  <si>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</si>
  <si>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</si>
  <si>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</si>
  <si>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</si>
  <si>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</si>
  <si>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</si>
  <si>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</si>
  <si>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</si>
  <si>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</si>
  <si>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</si>
  <si>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</si>
  <si>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</si>
  <si>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</si>
  <si>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</si>
  <si>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</si>
  <si>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</si>
  <si>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</si>
  <si>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</si>
  <si>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</si>
  <si>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</si>
  <si>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</si>
  <si>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</si>
  <si>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</si>
  <si>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</si>
  <si>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</si>
  <si>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</si>
  <si>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</si>
  <si>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</si>
  <si>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</si>
  <si>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</si>
  <si>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</si>
  <si>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</si>
  <si>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</si>
  <si>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</si>
  <si>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</si>
  <si>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</si>
  <si>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</si>
  <si>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</si>
  <si>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</si>
  <si>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</si>
  <si>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</si>
  <si>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</si>
  <si>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</si>
  <si>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</si>
  <si>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</si>
  <si>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</si>
  <si>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</si>
  <si>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</si>
  <si>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</si>
  <si>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</si>
  <si>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</si>
  <si>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</si>
  <si>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</si>
  <si>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</si>
  <si>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</si>
  <si>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</si>
  <si>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</si>
  <si>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</si>
  <si>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</si>
  <si>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</si>
  <si>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</si>
  <si>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</si>
  <si>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</si>
  <si>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</si>
  <si>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</si>
  <si>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</si>
  <si>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</si>
  <si>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</si>
  <si>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</si>
  <si>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</si>
  <si>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</si>
  <si>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</si>
  <si>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</si>
  <si>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</si>
  <si>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</si>
  <si>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</si>
  <si>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</si>
  <si>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</si>
  <si>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</si>
  <si>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</si>
  <si>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</si>
  <si>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</si>
  <si>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</si>
  <si>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</si>
  <si>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</si>
  <si>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</si>
  <si>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</si>
  <si>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</si>
  <si>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</si>
  <si>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</si>
  <si>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</si>
  <si>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</si>
  <si>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</si>
  <si>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</si>
  <si>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</si>
  <si>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</si>
  <si>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</si>
  <si>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</si>
  <si>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</si>
  <si>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</si>
  <si>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</si>
  <si>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</si>
  <si>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</si>
  <si>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</si>
  <si>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</si>
  <si>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</si>
  <si>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</si>
  <si>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</si>
  <si>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</si>
  <si>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</si>
  <si>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</si>
  <si>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</si>
  <si>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</si>
  <si>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</si>
  <si>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</si>
  <si>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</si>
  <si>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</si>
  <si>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</si>
  <si>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</si>
  <si>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</si>
  <si>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</si>
  <si>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</si>
  <si>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</si>
  <si>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</si>
  <si>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</si>
  <si>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</si>
  <si>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</si>
  <si>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</si>
  <si>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</si>
  <si>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</si>
  <si>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</si>
  <si>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</si>
  <si>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</si>
  <si>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</si>
  <si>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</si>
  <si>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</si>
  <si>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</si>
  <si>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</si>
  <si>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</si>
  <si>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</si>
  <si>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</si>
  <si>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</si>
  <si>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</si>
  <si>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</si>
  <si>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</si>
  <si>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</si>
  <si>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</si>
  <si>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</si>
  <si>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</si>
  <si>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</si>
  <si>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</si>
  <si>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</si>
  <si>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</si>
  <si>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</si>
  <si>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</si>
  <si>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</si>
  <si>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</si>
  <si>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</si>
  <si>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</si>
  <si>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</si>
  <si>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</si>
  <si>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</si>
  <si>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</si>
  <si>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</si>
  <si>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</si>
  <si>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</si>
  <si>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</si>
  <si>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</si>
  <si>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</si>
  <si>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</si>
  <si>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</si>
  <si>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</si>
  <si>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</si>
  <si>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</si>
  <si>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</si>
  <si>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</si>
  <si>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</si>
  <si>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</si>
  <si>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</si>
  <si>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</si>
  <si>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</si>
  <si>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</si>
  <si>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</si>
  <si>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</si>
  <si>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</si>
  <si>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</si>
  <si>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</si>
  <si>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</si>
  <si>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</si>
  <si>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</si>
  <si>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</si>
  <si>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</si>
  <si>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</si>
  <si>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</si>
  <si>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</si>
  <si>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</si>
  <si>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</si>
  <si>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</si>
  <si>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</si>
  <si>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</si>
  <si>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</si>
  <si>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</si>
  <si>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</si>
  <si>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</si>
  <si>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</si>
  <si>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</si>
  <si>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</si>
  <si>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</si>
  <si>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</si>
  <si>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</si>
  <si>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</si>
  <si>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</si>
  <si>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</si>
  <si>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</si>
  <si>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</si>
  <si>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</si>
  <si>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</si>
  <si>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</si>
  <si>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</si>
  <si>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</si>
  <si>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</si>
  <si>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</si>
  <si>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</si>
  <si>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</si>
  <si>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</si>
  <si>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</si>
  <si>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</si>
  <si>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</si>
  <si>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</si>
  <si>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</si>
  <si>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</si>
  <si>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</si>
  <si>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</si>
  <si>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</si>
  <si>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</si>
  <si>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</si>
  <si>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</si>
  <si>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</si>
  <si>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</si>
  <si>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</si>
  <si>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</si>
  <si>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</si>
  <si>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</si>
  <si>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</si>
  <si>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</si>
  <si>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</si>
  <si>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</si>
  <si>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</si>
  <si>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</si>
  <si>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</si>
  <si>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</si>
  <si>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</si>
  <si>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</si>
  <si>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</si>
  <si>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</si>
  <si>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</si>
  <si>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</si>
  <si>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</si>
  <si>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</si>
  <si>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</si>
  <si>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</si>
  <si>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</si>
  <si>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</si>
  <si>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</si>
  <si>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</si>
  <si>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</si>
  <si>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</si>
  <si>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</si>
  <si>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</si>
  <si>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</si>
  <si>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</si>
  <si>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</si>
  <si>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</si>
  <si>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</si>
  <si>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</si>
  <si>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</si>
  <si>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</si>
  <si>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</si>
  <si>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</si>
  <si>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</si>
  <si>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</si>
  <si>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</si>
  <si>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</si>
  <si>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</si>
  <si>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</si>
  <si>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</si>
  <si>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</si>
  <si>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</si>
  <si>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</si>
  <si>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</si>
  <si>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</si>
  <si>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</si>
  <si>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</si>
  <si>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</si>
  <si>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</si>
  <si>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</si>
  <si>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</si>
  <si>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</si>
  <si>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</si>
  <si>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</si>
  <si>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</si>
  <si>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</si>
  <si>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</si>
  <si>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</si>
  <si>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</si>
  <si>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</si>
  <si>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</si>
  <si>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</si>
  <si>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</si>
  <si>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</si>
  <si>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</si>
  <si>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</si>
  <si>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</si>
  <si>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</si>
  <si>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</si>
  <si>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</si>
  <si>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</si>
  <si>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</si>
  <si>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</si>
  <si>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</si>
  <si>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</si>
  <si>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</si>
  <si>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</si>
  <si>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</si>
  <si>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</si>
  <si>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</si>
  <si>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</si>
  <si>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</si>
  <si>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</si>
  <si>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</si>
  <si>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</si>
  <si>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</si>
  <si>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</si>
  <si>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</si>
  <si>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</si>
  <si>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</si>
  <si>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</si>
  <si>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</si>
  <si>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</si>
  <si>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</si>
  <si>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</si>
  <si>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</si>
  <si>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</si>
  <si>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</si>
  <si>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</si>
  <si>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</si>
  <si>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</si>
  <si>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</si>
  <si>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</si>
  <si>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</si>
  <si>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</si>
  <si>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</si>
  <si>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</si>
  <si>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</si>
  <si>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</si>
  <si>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</si>
  <si>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</si>
  <si>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</si>
  <si>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</si>
  <si>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</si>
  <si>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</si>
  <si>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</si>
  <si>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</si>
  <si>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</si>
  <si>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</si>
  <si>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</si>
  <si>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</si>
  <si>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</si>
  <si>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</si>
  <si>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</si>
  <si>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</si>
  <si>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</si>
  <si>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</si>
  <si>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</si>
  <si>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</si>
  <si>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</si>
  <si>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</si>
  <si>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</si>
  <si>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</si>
  <si>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</si>
  <si>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</si>
  <si>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</si>
  <si>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</si>
  <si>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</si>
  <si>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</si>
  <si>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</si>
  <si>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</si>
  <si>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</si>
  <si>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</si>
  <si>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</si>
  <si>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</si>
  <si>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</si>
  <si>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</si>
  <si>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</si>
  <si>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</si>
  <si>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</si>
  <si>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</si>
  <si>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</si>
  <si>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</si>
  <si>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</si>
  <si>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</si>
  <si>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</si>
  <si>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</si>
  <si>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</si>
  <si>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</si>
  <si>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</si>
  <si>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</si>
  <si>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</si>
  <si>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</si>
  <si>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</si>
  <si>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</si>
  <si>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</si>
  <si>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</si>
  <si>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</si>
  <si>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</si>
  <si>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</si>
  <si>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</si>
  <si>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</si>
  <si>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</si>
  <si>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</si>
  <si>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</si>
  <si>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</si>
  <si>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</si>
  <si>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</si>
  <si>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</si>
  <si>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</si>
  <si>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</si>
  <si>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</si>
  <si>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</si>
  <si>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</si>
  <si>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</si>
  <si>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</si>
  <si>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</si>
  <si>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</si>
  <si>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</si>
  <si>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</si>
  <si>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</si>
  <si>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</si>
  <si>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</si>
  <si>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</si>
  <si>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</si>
  <si>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</si>
  <si>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</si>
  <si>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</si>
  <si>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</si>
  <si>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</si>
  <si>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</si>
  <si>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</si>
  <si>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</si>
  <si>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</si>
  <si>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</si>
  <si>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</si>
  <si>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</si>
  <si>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</si>
  <si>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</si>
  <si>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</si>
  <si>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</si>
  <si>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</si>
  <si>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</si>
  <si>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</si>
  <si>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</si>
  <si>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</si>
  <si>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</si>
  <si>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</si>
  <si>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</si>
  <si>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</si>
  <si>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</si>
  <si>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</si>
  <si>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</si>
  <si>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</si>
  <si>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</si>
  <si>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</si>
  <si>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</si>
  <si>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</si>
  <si>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</si>
  <si>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</si>
  <si>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</si>
  <si>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</si>
  <si>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</si>
  <si>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</si>
  <si>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</si>
  <si>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</si>
  <si>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</si>
  <si>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</si>
  <si>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</si>
  <si>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</si>
  <si>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</si>
  <si>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</si>
  <si>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</si>
  <si>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</si>
  <si>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</si>
  <si>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</si>
  <si>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</si>
  <si>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</si>
  <si>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</si>
  <si>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</si>
  <si>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</si>
  <si>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</si>
  <si>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</si>
  <si>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</si>
  <si>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</si>
  <si>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</si>
  <si>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</si>
  <si>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</si>
  <si>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</si>
  <si>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</si>
  <si>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</si>
  <si>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</si>
  <si>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</si>
  <si>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</si>
  <si>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</si>
  <si>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</si>
  <si>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</si>
  <si>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</si>
  <si>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</si>
  <si>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</si>
  <si>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</si>
  <si>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</si>
  <si>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</si>
  <si>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</si>
  <si>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</si>
  <si>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</si>
  <si>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</si>
  <si>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</si>
  <si>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</si>
  <si>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</si>
  <si>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</si>
  <si>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</si>
  <si>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</si>
  <si>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</si>
  <si>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</si>
  <si>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</si>
  <si>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</si>
  <si>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</si>
  <si>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</si>
  <si>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</si>
  <si>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</si>
  <si>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</si>
  <si>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</si>
  <si>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</si>
  <si>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</si>
  <si>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</si>
  <si>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</si>
  <si>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</si>
  <si>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</si>
  <si>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</si>
  <si>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</si>
  <si>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</si>
  <si>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</si>
  <si>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</si>
  <si>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</si>
  <si>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</si>
  <si>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</si>
  <si>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</si>
  <si>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</si>
  <si>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</si>
  <si>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</si>
  <si>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</si>
  <si>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</si>
  <si>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</si>
  <si>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</si>
  <si>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</si>
  <si>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</si>
  <si>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</si>
  <si>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</si>
  <si>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</si>
  <si>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</si>
  <si>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</si>
  <si>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</si>
  <si>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</si>
  <si>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</si>
  <si>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</si>
  <si>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</si>
  <si>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</si>
  <si>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</si>
  <si>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</si>
  <si>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</si>
  <si>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</si>
  <si>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</si>
  <si>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</si>
  <si>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</si>
  <si>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</si>
  <si>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</si>
  <si>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</si>
  <si>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</si>
  <si>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</si>
  <si>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</si>
  <si>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</si>
  <si>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</si>
  <si>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</si>
  <si>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</si>
  <si>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</si>
  <si>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</si>
  <si>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</si>
  <si>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</si>
  <si>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</si>
  <si>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</si>
  <si>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</si>
  <si>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</si>
  <si>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</si>
  <si>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</si>
  <si>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</si>
  <si>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</si>
  <si>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</si>
  <si>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</si>
  <si>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</si>
  <si>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</si>
  <si>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</si>
  <si>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</si>
  <si>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</si>
  <si>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</si>
  <si>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</si>
  <si>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</si>
  <si>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</si>
  <si>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</si>
  <si>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</si>
  <si>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</si>
  <si>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</si>
  <si>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</si>
  <si>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</si>
  <si>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</si>
  <si>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</si>
  <si>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</si>
  <si>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</si>
  <si>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</si>
  <si>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</si>
  <si>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</si>
  <si>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</si>
  <si>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</si>
  <si>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</si>
  <si>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</si>
  <si>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</si>
  <si>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</si>
  <si>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</si>
  <si>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</si>
  <si>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</si>
  <si>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</si>
  <si>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</si>
  <si>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</si>
  <si>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</si>
  <si>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</si>
  <si>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</si>
  <si>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</si>
  <si>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</si>
  <si>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</si>
  <si>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</si>
  <si>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</si>
  <si>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</si>
  <si>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</si>
  <si>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</si>
  <si>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</si>
  <si>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</si>
  <si>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</si>
  <si>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</si>
  <si>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</si>
  <si>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</si>
  <si>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</si>
  <si>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</si>
  <si>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</si>
  <si>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</si>
  <si>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</si>
  <si>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</si>
  <si>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</si>
  <si>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</si>
  <si>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</si>
  <si>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</si>
  <si>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</si>
  <si>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</si>
  <si>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</si>
  <si>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</si>
  <si>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</si>
  <si>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</si>
  <si>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</si>
  <si>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</si>
  <si>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</si>
  <si>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</si>
  <si>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</si>
  <si>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</si>
  <si>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</si>
  <si>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</si>
  <si>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</si>
  <si>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</si>
  <si>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</si>
  <si>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</si>
  <si>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</si>
  <si>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</si>
  <si>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</si>
  <si>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</si>
  <si>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</si>
  <si>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</si>
  <si>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</si>
  <si>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</si>
  <si>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</si>
  <si>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</si>
  <si>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</si>
  <si>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</si>
  <si>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</si>
  <si>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</si>
  <si>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</si>
  <si>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</si>
  <si>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</si>
  <si>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</si>
  <si>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</si>
  <si>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</si>
  <si>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</si>
  <si>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</si>
  <si>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</si>
  <si>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</si>
  <si>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</si>
  <si>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</si>
  <si>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</si>
  <si>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</si>
  <si>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</si>
  <si>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</si>
  <si>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</si>
  <si>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</si>
  <si>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</si>
  <si>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</si>
  <si>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</si>
  <si>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</si>
  <si>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</si>
  <si>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</si>
  <si>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</si>
  <si>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</si>
  <si>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</si>
  <si>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</si>
  <si>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</si>
  <si>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</si>
  <si>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</si>
  <si>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</si>
  <si>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</si>
  <si>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</si>
  <si>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</si>
  <si>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</si>
  <si>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</si>
  <si>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</si>
  <si>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</si>
  <si>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</si>
  <si>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</si>
  <si>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</si>
  <si>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</si>
  <si>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</si>
  <si>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</si>
  <si>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</si>
  <si>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</si>
  <si>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</si>
  <si>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</si>
  <si>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</si>
  <si>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</si>
  <si>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</si>
  <si>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</si>
  <si>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</si>
  <si>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</si>
  <si>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</si>
  <si>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</si>
  <si>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</si>
  <si>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</si>
  <si>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</si>
  <si>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</si>
  <si>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</si>
  <si>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</si>
  <si>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</si>
  <si>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</si>
  <si>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</si>
  <si>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</si>
  <si>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</si>
  <si>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</si>
  <si>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</si>
  <si>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</si>
  <si>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</si>
  <si>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</si>
  <si>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</si>
  <si>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</si>
  <si>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</si>
  <si>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</si>
  <si>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</si>
  <si>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</si>
  <si>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</si>
  <si>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</si>
  <si>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</si>
  <si>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</si>
  <si>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</si>
  <si>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</si>
  <si>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</si>
  <si>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</si>
  <si>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</si>
  <si>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</si>
  <si>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</si>
  <si>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</si>
  <si>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</si>
  <si>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</si>
  <si>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</si>
  <si>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</si>
  <si>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</si>
  <si>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</si>
  <si>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</si>
  <si>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</si>
  <si>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</si>
  <si>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</si>
  <si>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</si>
  <si>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</si>
  <si>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</si>
  <si>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</si>
  <si>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</si>
  <si>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</si>
  <si>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</si>
  <si>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</si>
  <si>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</si>
  <si>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</si>
  <si>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</si>
  <si>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</si>
  <si>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</si>
  <si>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</si>
  <si>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</si>
  <si>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</si>
  <si>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</si>
  <si>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</si>
  <si>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</si>
  <si>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</si>
  <si>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</si>
  <si>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</si>
  <si>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</si>
  <si>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</si>
  <si>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</si>
  <si>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</si>
  <si>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</si>
  <si>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</si>
  <si>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</si>
  <si>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</si>
  <si>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</si>
  <si>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</si>
  <si>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</si>
  <si>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</si>
  <si>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</si>
  <si>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</si>
  <si>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</si>
  <si>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</si>
  <si>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</si>
  <si>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</si>
  <si>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</si>
  <si>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</si>
  <si>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</si>
  <si>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</si>
  <si>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</si>
  <si>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</si>
  <si>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</si>
  <si>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</si>
  <si>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</si>
  <si>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</si>
  <si>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</si>
  <si>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</si>
  <si>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</si>
  <si>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</si>
  <si>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</si>
  <si>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</si>
  <si>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</si>
  <si>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</si>
  <si>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</si>
  <si>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</si>
  <si>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</si>
  <si>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</si>
  <si>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</si>
  <si>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</si>
  <si>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</si>
  <si>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</si>
  <si>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</si>
  <si>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</si>
  <si>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</si>
  <si>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</si>
  <si>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</si>
  <si>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</si>
  <si>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</si>
  <si>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</si>
  <si>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</si>
  <si>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</si>
  <si>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</si>
  <si>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</si>
  <si>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</si>
  <si>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</si>
  <si>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</si>
  <si>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</si>
  <si>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</si>
  <si>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</si>
  <si>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</si>
  <si>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</si>
  <si>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</si>
  <si>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</si>
  <si>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</si>
  <si>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</si>
  <si>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</si>
  <si>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</si>
  <si>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</si>
  <si>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</si>
  <si>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</si>
  <si>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</si>
  <si>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</si>
  <si>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</si>
  <si>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</si>
  <si>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</si>
  <si>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</si>
  <si>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</si>
  <si>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</si>
  <si>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</si>
  <si>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</si>
  <si>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</si>
  <si>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</si>
  <si>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</si>
  <si>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</si>
  <si>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</si>
  <si>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</si>
  <si>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</si>
  <si>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</si>
  <si>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</si>
  <si>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</si>
  <si>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</si>
  <si>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</si>
  <si>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</si>
  <si>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</si>
  <si>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</si>
  <si>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</si>
  <si>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</si>
  <si>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</si>
  <si>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</si>
  <si>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</si>
  <si>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</si>
  <si>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</si>
  <si>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</si>
  <si>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</si>
  <si>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</si>
  <si>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</si>
  <si>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</si>
  <si>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</si>
  <si>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</si>
  <si>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</si>
  <si>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</si>
  <si>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</si>
  <si>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</si>
  <si>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</si>
  <si>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</si>
  <si>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</si>
  <si>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</si>
  <si>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</si>
  <si>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</si>
  <si>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</si>
  <si>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</si>
  <si>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</si>
  <si>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</si>
  <si>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</si>
  <si>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</si>
  <si>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</si>
  <si>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</si>
  <si>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</si>
  <si>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</si>
  <si>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</si>
  <si>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</si>
  <si>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</si>
  <si>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</si>
  <si>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</si>
  <si>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</si>
  <si>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</si>
  <si>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</si>
  <si>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</si>
  <si>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</si>
  <si>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</si>
  <si>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</si>
  <si>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</si>
  <si>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</si>
  <si>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</si>
  <si>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</si>
  <si>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</si>
  <si>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</si>
  <si>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</si>
  <si>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</si>
  <si>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</si>
  <si>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</si>
  <si>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</si>
  <si>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</si>
  <si>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</si>
  <si>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</si>
  <si>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</si>
  <si>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</si>
  <si>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</si>
  <si>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</si>
  <si>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</si>
  <si>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</si>
  <si>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</si>
  <si>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</si>
  <si>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</si>
  <si>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</si>
  <si>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</si>
  <si>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</si>
  <si>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</si>
  <si>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</si>
  <si>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</si>
  <si>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</si>
  <si>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</si>
  <si>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</si>
  <si>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</si>
  <si>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</si>
  <si>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</si>
  <si>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</si>
  <si>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</si>
  <si>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</si>
  <si>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</si>
  <si>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</si>
  <si>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</si>
  <si>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</si>
  <si>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</si>
  <si>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</si>
  <si>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</si>
  <si>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</si>
  <si>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</si>
  <si>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</si>
  <si>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</si>
  <si>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</si>
  <si>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</si>
  <si>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</si>
  <si>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</si>
  <si>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</si>
  <si>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</si>
  <si>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</si>
  <si>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</si>
  <si>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</si>
  <si>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</si>
  <si>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</si>
  <si>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</si>
  <si>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</si>
  <si>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</si>
  <si>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</si>
  <si>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</si>
  <si>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</si>
  <si>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</si>
  <si>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</si>
  <si>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</si>
  <si>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</si>
  <si>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</si>
  <si>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</si>
  <si>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</si>
  <si>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</si>
  <si>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</si>
  <si>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</si>
  <si>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</si>
  <si>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</si>
  <si>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</si>
  <si>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</si>
  <si>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</si>
  <si>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</si>
  <si>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</si>
  <si>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</si>
  <si>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</si>
  <si>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</si>
  <si>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</si>
  <si>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</si>
  <si>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</si>
  <si>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</si>
  <si>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</si>
  <si>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</si>
  <si>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</si>
  <si>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</si>
  <si>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</si>
  <si>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</si>
  <si>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</si>
  <si>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</si>
  <si>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</si>
  <si>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</si>
  <si>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</si>
  <si>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</si>
  <si>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</si>
  <si>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</si>
  <si>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</si>
  <si>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</si>
  <si>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</si>
  <si>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</si>
  <si>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</si>
  <si>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</si>
  <si>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</si>
  <si>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</si>
  <si>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</si>
  <si>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</si>
  <si>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</si>
  <si>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</si>
  <si>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</si>
  <si>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</si>
  <si>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</si>
  <si>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</si>
  <si>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</si>
  <si>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</si>
  <si>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</si>
  <si>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</si>
  <si>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</si>
  <si>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</si>
  <si>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</si>
  <si>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</si>
  <si>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</si>
  <si>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</si>
  <si>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</si>
  <si>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</si>
  <si>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</si>
  <si>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</si>
  <si>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</si>
  <si>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</si>
  <si>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</si>
  <si>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</si>
  <si>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</si>
  <si>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</si>
  <si>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</si>
  <si>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</si>
  <si>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</si>
  <si>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</si>
  <si>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</si>
  <si>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</si>
  <si>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</si>
  <si>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</si>
  <si>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</si>
  <si>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</si>
  <si>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</si>
  <si>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</si>
  <si>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</si>
  <si>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</si>
  <si>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</si>
  <si>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</si>
  <si>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</si>
  <si>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</si>
  <si>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</si>
  <si>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</si>
  <si>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</si>
  <si>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</si>
  <si>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</si>
  <si>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</si>
  <si>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</si>
  <si>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</si>
  <si>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</si>
  <si>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</si>
  <si>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</si>
  <si>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</si>
  <si>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</si>
  <si>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</si>
  <si>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</si>
  <si>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</si>
  <si>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</si>
  <si>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</si>
  <si>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</si>
  <si>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</si>
  <si>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</si>
  <si>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</si>
  <si>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</si>
  <si>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</si>
  <si>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</si>
  <si>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</si>
  <si>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</si>
  <si>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</si>
  <si>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</si>
  <si>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</si>
  <si>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</si>
  <si>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</si>
  <si>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</si>
  <si>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</si>
  <si>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</si>
  <si>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</si>
  <si>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</si>
  <si>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</si>
  <si>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</si>
  <si>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</si>
  <si>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</si>
  <si>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</si>
  <si>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</si>
  <si>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</si>
  <si>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</si>
  <si>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</si>
  <si>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</si>
  <si>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</si>
  <si>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</si>
  <si>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</si>
  <si>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</si>
  <si>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</si>
  <si>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</si>
  <si>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</si>
  <si>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</si>
  <si>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</si>
  <si>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</si>
  <si>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</si>
  <si>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</si>
  <si>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</si>
  <si>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</si>
  <si>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</si>
  <si>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</si>
  <si>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</si>
  <si>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</si>
  <si>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</si>
  <si>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</si>
  <si>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</si>
  <si>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</si>
  <si>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</si>
  <si>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</si>
  <si>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</si>
  <si>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</si>
  <si>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</si>
  <si>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</si>
  <si>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</si>
  <si>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</si>
  <si>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</si>
  <si>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</si>
  <si>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</si>
  <si>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</si>
  <si>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</si>
  <si>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</si>
  <si>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</si>
  <si>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</si>
  <si>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</si>
  <si>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</si>
  <si>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</si>
  <si>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</si>
  <si>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</si>
  <si>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</si>
  <si>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</si>
  <si>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</si>
  <si>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</si>
  <si>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</si>
  <si>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</si>
  <si>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</si>
  <si>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</si>
  <si>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</si>
  <si>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</si>
  <si>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</si>
  <si>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</si>
  <si>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</si>
  <si>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</si>
  <si>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</si>
  <si>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</si>
  <si>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</si>
  <si>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</si>
  <si>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</si>
  <si>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</si>
  <si>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</si>
  <si>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</si>
  <si>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</si>
  <si>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</si>
  <si>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</si>
  <si>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</si>
  <si>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</si>
  <si>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</si>
  <si>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</si>
  <si>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</si>
  <si>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</si>
  <si>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</si>
  <si>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</si>
  <si>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</si>
  <si>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</si>
  <si>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</si>
  <si>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</si>
  <si>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</si>
  <si>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</si>
  <si>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</si>
  <si>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</si>
  <si>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</si>
  <si>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</si>
  <si>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</si>
  <si>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</si>
  <si>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</si>
  <si>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</si>
  <si>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</si>
  <si>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</si>
  <si>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</si>
  <si>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</si>
  <si>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</si>
  <si>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</si>
  <si>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</si>
  <si>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</si>
  <si>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</si>
  <si>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</si>
  <si>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</si>
  <si>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</si>
  <si>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</si>
  <si>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</si>
  <si>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</si>
  <si>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</si>
  <si>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</si>
  <si>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</si>
  <si>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</si>
  <si>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</si>
  <si>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</si>
  <si>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</si>
  <si>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</si>
  <si>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</si>
  <si>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</si>
  <si>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</si>
  <si>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</si>
  <si>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</si>
  <si>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</si>
  <si>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</si>
  <si>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</si>
  <si>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</si>
  <si>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</si>
  <si>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</si>
  <si>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</si>
  <si>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</si>
  <si>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</si>
  <si>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</si>
  <si>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</si>
  <si>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</si>
  <si>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</si>
  <si>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</si>
  <si>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</si>
  <si>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</si>
  <si>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</si>
  <si>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</si>
  <si>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</si>
  <si>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</si>
  <si>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</si>
  <si>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</si>
  <si>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</si>
  <si>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</si>
  <si>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</si>
  <si>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</si>
  <si>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</si>
  <si>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</si>
  <si>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</si>
  <si>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</si>
  <si>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</si>
  <si>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</si>
  <si>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</si>
  <si>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</si>
  <si>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</si>
  <si>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</si>
  <si>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</si>
  <si>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</si>
  <si>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</si>
  <si>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</si>
  <si>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</si>
  <si>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</si>
  <si>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</si>
  <si>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</si>
  <si>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</si>
  <si>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</si>
  <si>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</si>
  <si>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</si>
  <si>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</si>
  <si>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</si>
  <si>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</si>
  <si>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</si>
  <si>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</si>
  <si>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</si>
  <si>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</si>
  <si>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</si>
  <si>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</si>
  <si>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</si>
  <si>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</si>
  <si>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</si>
  <si>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</si>
  <si>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</si>
  <si>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</si>
  <si>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</si>
  <si>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</si>
  <si>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</si>
  <si>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</si>
  <si>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</si>
  <si>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</si>
  <si>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</si>
  <si>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</si>
  <si>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</si>
  <si>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</si>
  <si>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</si>
  <si>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</si>
  <si>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</si>
  <si>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</si>
  <si>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</si>
  <si>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</si>
  <si>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</si>
  <si>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</si>
  <si>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</si>
  <si>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</si>
  <si>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</si>
  <si>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</si>
  <si>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</si>
  <si>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</si>
  <si>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</si>
  <si>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</si>
  <si>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</si>
  <si>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</si>
  <si>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</si>
  <si>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</si>
  <si>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</si>
  <si>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</si>
  <si>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</si>
  <si>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</si>
  <si>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</si>
  <si>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</si>
  <si>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</si>
  <si>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</si>
  <si>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</si>
  <si>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</si>
  <si>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</si>
  <si>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</si>
  <si>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</si>
  <si>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</si>
  <si>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</si>
  <si>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</si>
  <si>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</si>
  <si>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</si>
  <si>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</si>
  <si>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</si>
  <si>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</si>
  <si>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</si>
  <si>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</si>
  <si>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</si>
  <si>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</si>
  <si>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</si>
  <si>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</si>
  <si>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</si>
  <si>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</si>
  <si>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</si>
  <si>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</si>
  <si>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</si>
  <si>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</si>
  <si>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</si>
  <si>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</si>
  <si>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</si>
  <si>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</si>
  <si>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</si>
  <si>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</si>
  <si>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</si>
  <si>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</si>
  <si>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</si>
  <si>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</si>
  <si>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</si>
  <si>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</si>
  <si>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</si>
  <si>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</si>
  <si>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</si>
  <si>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</si>
  <si>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</si>
  <si>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</si>
  <si>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</si>
  <si>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</si>
  <si>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</si>
  <si>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</si>
  <si>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</si>
  <si>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</si>
  <si>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</si>
  <si>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</si>
  <si>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</si>
  <si>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</si>
  <si>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</si>
  <si>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</si>
  <si>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</si>
  <si>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</si>
  <si>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</si>
  <si>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</si>
  <si>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</si>
  <si>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</si>
  <si>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</si>
  <si>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</si>
  <si>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</si>
  <si>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</si>
  <si>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</si>
  <si>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</si>
  <si>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</si>
  <si>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</si>
  <si>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</si>
  <si>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</si>
  <si>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</si>
  <si>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</si>
  <si>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</si>
  <si>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</si>
  <si>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</si>
  <si>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</si>
  <si>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</si>
  <si>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</si>
  <si>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</si>
  <si>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</si>
  <si>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</si>
  <si>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</si>
  <si>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</si>
  <si>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</si>
  <si>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</si>
  <si>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</si>
  <si>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</si>
  <si>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</si>
  <si>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</si>
  <si>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</si>
  <si>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</si>
  <si>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</si>
  <si>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</si>
  <si>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</si>
  <si>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</si>
  <si>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</si>
  <si>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</si>
  <si>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</si>
  <si>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</si>
  <si>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</si>
  <si>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</si>
  <si>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</si>
  <si>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</si>
  <si>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</si>
  <si>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</si>
  <si>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</si>
  <si>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</si>
  <si>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</si>
  <si>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</si>
  <si>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</si>
  <si>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</si>
  <si>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</si>
  <si>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</si>
  <si>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</si>
  <si>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</si>
  <si>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</si>
  <si>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</si>
  <si>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</si>
  <si>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</si>
  <si>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</si>
  <si>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</si>
  <si>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</si>
  <si>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</si>
  <si>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</si>
  <si>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</si>
  <si>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</si>
  <si>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</si>
  <si>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</si>
  <si>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</si>
  <si>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</si>
  <si>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</si>
  <si>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</si>
  <si>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</si>
  <si>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</si>
  <si>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</si>
  <si>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</si>
  <si>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</si>
  <si>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</si>
  <si>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</si>
  <si>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</si>
  <si>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</si>
  <si>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</si>
  <si>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</si>
  <si>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</si>
  <si>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</si>
  <si>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</si>
  <si>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</si>
  <si>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</si>
  <si>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</si>
  <si>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</si>
  <si>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</si>
  <si>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</si>
  <si>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</si>
  <si>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</si>
  <si>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</si>
  <si>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</si>
  <si>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</si>
  <si>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</si>
  <si>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</si>
  <si>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</si>
  <si>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</si>
  <si>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</si>
  <si>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</si>
  <si>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</si>
  <si>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</si>
  <si>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</si>
  <si>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</si>
  <si>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</si>
  <si>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</si>
  <si>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</si>
  <si>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</si>
  <si>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</si>
  <si>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</si>
  <si>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</si>
  <si>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</si>
  <si>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</si>
  <si>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</si>
  <si>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</si>
  <si>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</si>
  <si>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</si>
  <si>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</si>
  <si>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</si>
  <si>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</si>
  <si>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</si>
  <si>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</si>
  <si>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</si>
  <si>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</si>
  <si>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</si>
  <si>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</si>
  <si>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</si>
  <si>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</si>
  <si>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</si>
  <si>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</si>
  <si>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</si>
  <si>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</si>
  <si>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</si>
  <si>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</si>
  <si>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</si>
  <si>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</si>
  <si>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</si>
  <si>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</si>
  <si>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</si>
  <si>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</si>
  <si>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</si>
  <si>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</si>
  <si>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</si>
  <si>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</si>
  <si>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</si>
  <si>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</si>
  <si>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</si>
  <si>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</si>
  <si>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</si>
  <si>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</si>
  <si>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</si>
  <si>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</si>
  <si>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</si>
  <si>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</si>
  <si>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</si>
  <si>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</si>
  <si>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</si>
  <si>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</si>
  <si>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</si>
  <si>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</si>
  <si>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</si>
  <si>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</si>
  <si>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</si>
  <si>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</si>
  <si>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</si>
  <si>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</si>
  <si>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</si>
  <si>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</si>
  <si>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</si>
  <si>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</si>
  <si>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</si>
  <si>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</si>
  <si>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</si>
  <si>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</si>
  <si>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</si>
  <si>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</si>
  <si>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</si>
  <si>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</si>
  <si>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</si>
  <si>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</si>
  <si>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</si>
  <si>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</si>
  <si>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</si>
  <si>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</si>
  <si>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</si>
  <si>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</si>
  <si>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</si>
  <si>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</si>
  <si>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</si>
  <si>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</si>
  <si>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</si>
  <si>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</si>
  <si>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</si>
  <si>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</si>
  <si>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</si>
  <si>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</si>
  <si>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</si>
  <si>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</si>
  <si>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</si>
  <si>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</si>
  <si>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</si>
  <si>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</si>
  <si>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</si>
  <si>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</si>
  <si>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</si>
  <si>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</si>
  <si>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</si>
  <si>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</si>
  <si>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</si>
  <si>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</si>
  <si>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</si>
  <si>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</si>
  <si>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</si>
  <si>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</si>
  <si>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</si>
  <si>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</si>
  <si>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</si>
  <si>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</si>
  <si>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</si>
  <si>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</si>
  <si>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</si>
  <si>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</si>
  <si>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</si>
  <si>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</si>
  <si>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</si>
  <si>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</si>
  <si>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</si>
  <si>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</si>
  <si>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</si>
  <si>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</si>
  <si>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</si>
  <si>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</si>
  <si>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</si>
  <si>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</si>
  <si>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</si>
  <si>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</si>
  <si>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</si>
  <si>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</si>
  <si>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</si>
  <si>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</si>
  <si>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</si>
  <si>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</si>
  <si>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</si>
  <si>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</si>
  <si>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</si>
  <si>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</si>
  <si>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</si>
  <si>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</si>
  <si>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</si>
  <si>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</si>
  <si>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</si>
  <si>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</si>
  <si>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</si>
  <si>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</si>
  <si>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</si>
  <si>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</si>
  <si>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</si>
  <si>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</si>
  <si>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</si>
  <si>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</si>
  <si>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</si>
  <si>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</si>
  <si>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</si>
  <si>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</si>
  <si>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</si>
  <si>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</si>
  <si>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</si>
  <si>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</si>
  <si>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</si>
  <si>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</si>
  <si>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</si>
  <si>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</si>
  <si>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</si>
  <si>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</si>
  <si>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</si>
  <si>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</si>
  <si>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</si>
  <si>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</si>
  <si>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</si>
  <si>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</si>
  <si>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</si>
  <si>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</si>
  <si>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</si>
  <si>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</si>
  <si>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</si>
  <si>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</si>
  <si>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</si>
  <si>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</si>
  <si>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</si>
  <si>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</si>
  <si>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</si>
  <si>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</si>
  <si>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</si>
  <si>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</si>
  <si>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</si>
  <si>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</si>
  <si>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</si>
  <si>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</si>
  <si>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</si>
  <si>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</si>
  <si>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</si>
  <si>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</si>
  <si>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</si>
  <si>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</si>
  <si>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</si>
  <si>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</si>
  <si>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</si>
  <si>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</si>
  <si>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</si>
  <si>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</si>
  <si>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</si>
  <si>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</si>
  <si>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</si>
  <si>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</si>
  <si>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</si>
  <si>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</si>
  <si>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</si>
  <si>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</si>
  <si>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</si>
  <si>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</si>
  <si>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</si>
  <si>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</si>
  <si>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</si>
  <si>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</si>
  <si>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</si>
  <si>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</si>
  <si>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</si>
  <si>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</si>
  <si>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</si>
  <si>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</si>
  <si>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</si>
  <si>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</si>
  <si>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</si>
  <si>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</si>
  <si>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</si>
  <si>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</si>
  <si>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</si>
  <si>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</si>
  <si>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</si>
  <si>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</si>
  <si>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</si>
  <si>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</si>
  <si>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</si>
  <si>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</si>
  <si>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</si>
  <si>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</si>
  <si>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</si>
  <si>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</si>
  <si>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</si>
  <si>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</si>
  <si>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</si>
  <si>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</si>
  <si>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</si>
  <si>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</si>
  <si>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</si>
  <si>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</si>
  <si>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</si>
  <si>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</si>
  <si>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</si>
  <si>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</si>
  <si>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</si>
  <si>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</si>
  <si>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</si>
  <si>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</si>
  <si>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</si>
  <si>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</si>
  <si>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</si>
  <si>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</si>
  <si>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</si>
  <si>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</si>
  <si>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</si>
  <si>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</si>
  <si>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</si>
  <si>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</si>
  <si>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</si>
  <si>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</si>
  <si>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</si>
  <si>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</si>
  <si>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</si>
  <si>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</si>
  <si>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</si>
  <si>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</si>
  <si>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</si>
  <si>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</si>
  <si>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</si>
  <si>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</si>
  <si>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</si>
  <si>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</si>
  <si>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</si>
  <si>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</si>
  <si>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</si>
  <si>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</si>
  <si>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</si>
  <si>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</si>
  <si>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</si>
  <si>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</si>
  <si>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</si>
  <si>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</si>
  <si>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</si>
  <si>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</si>
  <si>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</si>
  <si>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</si>
  <si>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</si>
  <si>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</si>
  <si>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</si>
  <si>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</si>
  <si>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</si>
  <si>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</si>
  <si>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</si>
  <si>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</si>
  <si>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</si>
  <si>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</si>
  <si>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</si>
  <si>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</si>
  <si>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</si>
  <si>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</si>
  <si>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</si>
  <si>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</si>
  <si>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</si>
  <si>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</si>
  <si>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</si>
  <si>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</si>
  <si>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</si>
  <si>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</si>
  <si>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</si>
  <si>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</si>
  <si>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</si>
  <si>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</si>
  <si>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</si>
  <si>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</si>
  <si>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</si>
  <si>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</si>
  <si>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</si>
  <si>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</si>
  <si>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</si>
  <si>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</si>
  <si>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</si>
  <si>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</si>
  <si>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</si>
  <si>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</si>
  <si>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</si>
  <si>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</si>
  <si>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</si>
  <si>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</si>
  <si>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</si>
  <si>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</si>
  <si>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</si>
  <si>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</si>
  <si>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</si>
  <si>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</si>
  <si>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</si>
  <si>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</si>
  <si>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</si>
  <si>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</si>
  <si>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</si>
  <si>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</si>
  <si>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</si>
  <si>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</si>
  <si>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</si>
  <si>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</si>
  <si>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</si>
  <si>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</si>
  <si>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</si>
  <si>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</si>
  <si>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</si>
  <si>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</si>
  <si>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</si>
  <si>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</si>
  <si>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</si>
  <si>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</si>
  <si>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</si>
  <si>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</si>
  <si>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</si>
  <si>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</si>
  <si>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</si>
  <si>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</si>
  <si>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</si>
  <si>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</si>
  <si>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</si>
  <si>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</si>
  <si>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</si>
  <si>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</si>
  <si>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</si>
  <si>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</si>
  <si>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</si>
  <si>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</si>
  <si>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</si>
  <si>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</si>
  <si>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</si>
  <si>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</si>
  <si>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</si>
  <si>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</si>
  <si>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</si>
  <si>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</si>
  <si>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</si>
  <si>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</si>
  <si>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</si>
  <si>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</si>
  <si>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</si>
  <si>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</si>
  <si>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</si>
  <si>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</si>
  <si>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</si>
  <si>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</si>
  <si>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</si>
  <si>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</si>
  <si>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</si>
  <si>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</si>
  <si>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</si>
  <si>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</si>
  <si>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</si>
  <si>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</si>
  <si>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</si>
  <si>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</si>
  <si>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</si>
  <si>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</si>
  <si>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</si>
  <si>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</si>
  <si>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</si>
  <si>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</si>
  <si>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</si>
  <si>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</si>
  <si>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</si>
  <si>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</si>
  <si>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</si>
  <si>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</si>
  <si>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</si>
  <si>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</si>
  <si>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</si>
  <si>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</si>
  <si>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</si>
  <si>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</si>
  <si>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</si>
  <si>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</si>
  <si>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</si>
  <si>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</si>
  <si>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</si>
  <si>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</si>
  <si>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</si>
  <si>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</si>
  <si>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</si>
  <si>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</si>
  <si>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</si>
  <si>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</si>
  <si>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</si>
  <si>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</si>
  <si>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</si>
  <si>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</si>
  <si>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</si>
  <si>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</si>
  <si>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</si>
  <si>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</si>
  <si>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</si>
  <si>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</si>
  <si>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</si>
  <si>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</si>
  <si>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</si>
  <si>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</si>
  <si>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</si>
  <si>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</si>
  <si>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</si>
  <si>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</si>
  <si>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</si>
  <si>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</si>
  <si>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</si>
  <si>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</si>
  <si>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</si>
  <si>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</si>
  <si>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</si>
  <si>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</si>
  <si>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</si>
  <si>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</si>
  <si>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</si>
  <si>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</si>
  <si>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</si>
  <si>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</si>
  <si>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</si>
  <si>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</si>
  <si>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</si>
  <si>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</si>
  <si>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</si>
  <si>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</si>
  <si>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</si>
  <si>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</si>
  <si>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</si>
  <si>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</si>
  <si>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</si>
  <si>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</si>
  <si>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</si>
  <si>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</si>
  <si>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</si>
  <si>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</si>
  <si>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</si>
  <si>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</si>
  <si>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</si>
  <si>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</si>
  <si>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</si>
  <si>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</si>
  <si>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</si>
  <si>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</si>
  <si>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</si>
  <si>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</si>
  <si>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</si>
  <si>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</si>
  <si>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</si>
  <si>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</si>
  <si>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</si>
  <si>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</si>
  <si>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</si>
  <si>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</si>
  <si>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</si>
  <si>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</si>
  <si>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</si>
  <si>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</si>
  <si>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</si>
  <si>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</si>
  <si>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</si>
  <si>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</si>
  <si>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</si>
  <si>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</si>
  <si>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</si>
  <si>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</si>
  <si>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</si>
  <si>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</si>
  <si>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</si>
  <si>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</si>
  <si>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</si>
  <si>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</si>
  <si>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</si>
  <si>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</si>
  <si>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</si>
  <si>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</si>
  <si>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</si>
  <si>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</si>
  <si>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</si>
  <si>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</si>
  <si>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</si>
  <si>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</si>
  <si>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</si>
  <si>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</si>
  <si>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</si>
  <si>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</si>
  <si>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</si>
  <si>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</si>
  <si>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</si>
  <si>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</si>
  <si>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</si>
  <si>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</si>
  <si>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</si>
  <si>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</si>
  <si>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</si>
  <si>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</si>
  <si>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</si>
  <si>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</si>
  <si>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</si>
  <si>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</si>
  <si>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</si>
  <si>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</si>
  <si>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</si>
  <si>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</si>
  <si>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</si>
  <si>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</si>
  <si>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</si>
  <si>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</si>
  <si>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</si>
  <si>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</si>
  <si>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</si>
  <si>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</si>
  <si>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</si>
  <si>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</si>
  <si>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</si>
  <si>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</si>
  <si>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</si>
  <si>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</si>
  <si>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</si>
  <si>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</si>
  <si>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</si>
  <si>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</si>
  <si>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</si>
  <si>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</si>
  <si>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</si>
  <si>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</si>
  <si>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</si>
  <si>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</si>
  <si>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</si>
  <si>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</si>
  <si>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</si>
  <si>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</si>
  <si>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</si>
  <si>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</si>
  <si>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</si>
  <si>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</si>
  <si>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</si>
  <si>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</si>
  <si>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</si>
  <si>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</si>
  <si>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</si>
  <si>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</si>
  <si>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</si>
  <si>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</si>
  <si>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</si>
  <si>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</si>
  <si>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</si>
  <si>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</si>
  <si>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</si>
  <si>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</si>
  <si>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</si>
  <si>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</si>
  <si>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</si>
  <si>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</si>
  <si>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</si>
  <si>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</si>
  <si>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</si>
  <si>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</si>
  <si>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</si>
  <si>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</si>
  <si>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</si>
  <si>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</si>
  <si>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</si>
  <si>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</si>
  <si>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</si>
  <si>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</si>
  <si>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</si>
  <si>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</si>
  <si>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</si>
  <si>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</si>
  <si>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</si>
  <si>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</si>
  <si>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</si>
  <si>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</si>
  <si>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</si>
  <si>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</si>
  <si>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</si>
  <si>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</si>
  <si>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</si>
  <si>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</si>
  <si>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</si>
  <si>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</si>
  <si>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</si>
  <si>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</si>
  <si>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</si>
  <si>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</si>
  <si>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</si>
  <si>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</si>
  <si>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</si>
  <si>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</si>
  <si>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</si>
  <si>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</si>
  <si>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</si>
  <si>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</si>
  <si>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</si>
  <si>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</si>
  <si>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</si>
  <si>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</si>
  <si>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</si>
  <si>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</si>
  <si>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</si>
  <si>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</si>
  <si>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</si>
  <si>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</si>
  <si>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</si>
  <si>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</si>
  <si>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</si>
  <si>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</si>
  <si>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</si>
  <si>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</si>
  <si>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</si>
  <si>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</si>
  <si>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</si>
  <si>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</si>
  <si>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</si>
  <si>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</si>
  <si>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</si>
  <si>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</si>
  <si>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</si>
  <si>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</si>
  <si>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</si>
  <si>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</si>
  <si>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</si>
  <si>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</si>
  <si>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</si>
  <si>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</si>
  <si>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</si>
  <si>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</si>
  <si>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</si>
  <si>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</si>
  <si>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</si>
  <si>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</si>
  <si>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</si>
  <si>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</si>
  <si>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</si>
  <si>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</si>
  <si>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</si>
  <si>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</si>
  <si>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</si>
  <si>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</si>
  <si>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</si>
  <si>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</si>
  <si>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</si>
  <si>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</si>
  <si>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</si>
  <si>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</si>
  <si>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</si>
  <si>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</si>
  <si>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</si>
  <si>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</si>
  <si>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</si>
  <si>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</si>
  <si>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</si>
  <si>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</si>
  <si>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</si>
  <si>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</si>
  <si>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</si>
  <si>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</si>
  <si>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</si>
  <si>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</si>
  <si>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</si>
  <si>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</si>
  <si>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</si>
  <si>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</si>
  <si>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</si>
  <si>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</si>
  <si>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</si>
  <si>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</si>
  <si>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</si>
  <si>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</si>
  <si>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</si>
  <si>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</si>
  <si>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</si>
  <si>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</si>
  <si>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</si>
  <si>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</si>
  <si>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</si>
  <si>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</si>
  <si>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</si>
  <si>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</si>
  <si>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</si>
  <si>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</si>
  <si>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</si>
  <si>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</si>
  <si>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</si>
  <si>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</si>
  <si>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</si>
  <si>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</si>
  <si>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</si>
  <si>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</si>
  <si>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</si>
  <si>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</si>
  <si>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</si>
  <si>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</si>
  <si>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</si>
  <si>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</si>
  <si>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</si>
  <si>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</si>
  <si>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</si>
  <si>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</si>
  <si>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</si>
  <si>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</si>
  <si>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</si>
  <si>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</si>
  <si>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</si>
  <si>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</si>
  <si>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</si>
  <si>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</si>
  <si>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</si>
  <si>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</si>
  <si>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</si>
  <si>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</si>
  <si>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</si>
  <si>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</si>
  <si>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</si>
  <si>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</si>
  <si>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</si>
  <si>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</si>
  <si>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</si>
  <si>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</si>
  <si>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</si>
  <si>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</si>
  <si>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</si>
  <si>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</si>
  <si>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</si>
  <si>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</si>
  <si>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</si>
  <si>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</si>
  <si>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</si>
  <si>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</si>
  <si>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</si>
  <si>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</si>
  <si>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</si>
  <si>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</si>
  <si>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</si>
  <si>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</si>
  <si>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</si>
  <si>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</si>
  <si>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</si>
  <si>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</si>
  <si>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</si>
  <si>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</si>
  <si>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</si>
  <si>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</si>
  <si>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</si>
  <si>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</si>
  <si>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</si>
  <si>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</si>
  <si>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</si>
  <si>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</si>
  <si>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</si>
  <si>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</si>
  <si>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</si>
  <si>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</si>
  <si>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</si>
  <si>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</si>
  <si>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</si>
  <si>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</si>
  <si>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</si>
  <si>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</si>
  <si>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</si>
  <si>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</si>
  <si>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</si>
  <si>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</si>
  <si>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</si>
  <si>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</si>
  <si>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</si>
  <si>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</si>
  <si>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</si>
  <si>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</si>
  <si>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</si>
  <si>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</si>
  <si>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</si>
  <si>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</si>
  <si>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</si>
  <si>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</si>
  <si>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</si>
  <si>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</si>
  <si>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</si>
  <si>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</si>
  <si>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</si>
  <si>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</si>
  <si>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</si>
  <si>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</si>
  <si>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</si>
  <si>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</si>
  <si>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</si>
  <si>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</si>
  <si>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</si>
  <si>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</si>
  <si>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</si>
  <si>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</si>
  <si>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</si>
  <si>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</si>
  <si>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</si>
  <si>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</si>
  <si>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</si>
  <si>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</si>
  <si>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</si>
  <si>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</si>
  <si>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</si>
  <si>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</si>
  <si>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</si>
  <si>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</si>
  <si>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</si>
  <si>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</si>
  <si>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</si>
  <si>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</si>
  <si>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</si>
  <si>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</si>
  <si>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</si>
  <si>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</si>
  <si>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</si>
  <si>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</si>
  <si>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</si>
  <si>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</si>
  <si>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</si>
  <si>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</si>
  <si>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</si>
  <si>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</si>
  <si>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</si>
  <si>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</si>
  <si>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</si>
  <si>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</si>
  <si>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</si>
  <si>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</si>
  <si>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</si>
  <si>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</si>
  <si>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</si>
  <si>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</si>
  <si>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</si>
  <si>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</si>
  <si>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</si>
  <si>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</si>
  <si>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</si>
  <si>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</si>
  <si>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</si>
  <si>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</si>
  <si>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</si>
  <si>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</si>
  <si>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</si>
  <si>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</si>
  <si>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</si>
  <si>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</si>
  <si>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</si>
  <si>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</si>
  <si>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</si>
  <si>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</si>
  <si>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</si>
  <si>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</si>
  <si>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</si>
  <si>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</si>
  <si>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</si>
  <si>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</si>
  <si>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</si>
  <si>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</si>
  <si>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</si>
  <si>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</si>
  <si>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</si>
  <si>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</si>
  <si>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</si>
  <si>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</si>
  <si>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</si>
  <si>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</si>
  <si>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</si>
  <si>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</si>
  <si>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</si>
  <si>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</si>
  <si>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</si>
  <si>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</si>
  <si>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</si>
  <si>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</si>
  <si>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</si>
  <si>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</si>
  <si>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</si>
  <si>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</si>
  <si>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</si>
  <si>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</si>
  <si>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</si>
  <si>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</si>
  <si>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</si>
  <si>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</si>
  <si>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</si>
  <si>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</si>
  <si>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</si>
  <si>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</si>
  <si>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</si>
  <si>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</si>
  <si>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</si>
  <si>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</si>
  <si>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</si>
  <si>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</si>
  <si>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</si>
  <si>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</si>
  <si>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</si>
  <si>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</si>
  <si>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</si>
  <si>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</si>
  <si>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</si>
  <si>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</si>
  <si>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</si>
  <si>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</si>
  <si>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</si>
  <si>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</si>
  <si>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</si>
  <si>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</si>
  <si>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</si>
  <si>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</si>
  <si>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</si>
  <si>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</si>
  <si>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</si>
  <si>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</si>
  <si>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</si>
  <si>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</si>
  <si>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</si>
  <si>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</si>
  <si>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</si>
  <si>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</si>
  <si>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</si>
  <si>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</si>
  <si>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</si>
  <si>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</si>
  <si>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</si>
  <si>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</si>
  <si>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</si>
  <si>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</si>
  <si>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</si>
  <si>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</si>
  <si>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</si>
  <si>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</si>
  <si>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</si>
  <si>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</si>
  <si>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</si>
  <si>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</si>
  <si>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</si>
  <si>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</si>
  <si>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</si>
  <si>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</si>
  <si>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</si>
  <si>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</si>
  <si>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</si>
  <si>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</si>
  <si>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</si>
  <si>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</si>
  <si>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</si>
  <si>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</si>
  <si>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</si>
  <si>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</si>
  <si>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</si>
  <si>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</si>
  <si>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</si>
  <si>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</si>
  <si>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</si>
  <si>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</si>
  <si>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</si>
  <si>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</si>
  <si>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</si>
  <si>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</si>
  <si>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</si>
  <si>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</si>
  <si>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</si>
  <si>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</si>
  <si>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</si>
  <si>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</si>
  <si>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</si>
  <si>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</si>
  <si>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</si>
  <si>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</si>
  <si>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</si>
  <si>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</si>
  <si>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</si>
  <si>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</si>
  <si>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</si>
  <si>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</si>
  <si>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</si>
  <si>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</si>
  <si>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</si>
  <si>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</si>
  <si>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</si>
  <si>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</si>
  <si>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</si>
  <si>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</si>
  <si>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</si>
  <si>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</si>
  <si>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</si>
  <si>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</si>
  <si>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</si>
  <si>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</si>
  <si>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</si>
  <si>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</si>
  <si>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</si>
  <si>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</si>
  <si>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</si>
  <si>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</si>
  <si>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</si>
  <si>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</si>
  <si>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</si>
  <si>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</si>
  <si>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</si>
  <si>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</si>
  <si>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</si>
  <si>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</si>
  <si>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</si>
  <si>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</si>
  <si>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</si>
  <si>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</si>
  <si>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</si>
  <si>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</si>
  <si>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</si>
  <si>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</si>
  <si>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</si>
  <si>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</si>
  <si>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</si>
  <si>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</si>
  <si>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</si>
  <si>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</si>
  <si>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</si>
  <si>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</si>
  <si>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</si>
  <si>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</si>
  <si>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</si>
  <si>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</si>
  <si>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</si>
  <si>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</si>
  <si>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</si>
  <si>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</si>
  <si>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</si>
  <si>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</si>
  <si>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</si>
  <si>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</si>
  <si>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</si>
  <si>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</si>
  <si>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</si>
  <si>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</si>
  <si>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</si>
  <si>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</si>
  <si>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</si>
  <si>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</si>
  <si>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</si>
  <si>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</si>
  <si>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</si>
  <si>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</si>
  <si>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</si>
  <si>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</si>
  <si>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</si>
  <si>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</si>
  <si>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</si>
  <si>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</si>
  <si>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</si>
  <si>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</si>
  <si>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</si>
  <si>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</si>
  <si>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</si>
  <si>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</si>
  <si>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</si>
  <si>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</si>
  <si>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</si>
  <si>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</si>
  <si>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</si>
  <si>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</si>
  <si>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</si>
  <si>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</si>
  <si>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</si>
  <si>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</si>
  <si>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</si>
  <si>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</si>
  <si>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</si>
  <si>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</si>
  <si>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</si>
  <si>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</si>
  <si>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</si>
  <si>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</si>
  <si>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</si>
  <si>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</si>
  <si>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</si>
  <si>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</si>
  <si>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</si>
  <si>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</si>
  <si>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</si>
  <si>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</si>
  <si>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</si>
  <si>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</si>
  <si>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</si>
  <si>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</si>
  <si>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</si>
  <si>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</si>
  <si>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</si>
  <si>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</si>
  <si>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</si>
  <si>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</si>
  <si>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</si>
  <si>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</si>
  <si>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</si>
  <si>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</si>
  <si>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</si>
  <si>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</si>
  <si>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</si>
  <si>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</si>
  <si>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</si>
  <si>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</si>
  <si>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</si>
  <si>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</si>
  <si>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</si>
  <si>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</si>
  <si>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</si>
  <si>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</si>
  <si>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</si>
  <si>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</si>
  <si>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</si>
  <si>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</si>
  <si>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</si>
  <si>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</si>
  <si>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</si>
  <si>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</si>
  <si>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</si>
  <si>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</si>
  <si>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</si>
  <si>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</si>
  <si>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</si>
  <si>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</si>
  <si>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</si>
  <si>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</si>
  <si>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</si>
  <si>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</si>
  <si>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</si>
  <si>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</si>
  <si>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</si>
  <si>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</si>
  <si>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</si>
  <si>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</si>
  <si>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</si>
  <si>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</si>
  <si>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</si>
  <si>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</si>
  <si>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</si>
  <si>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</si>
  <si>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</si>
  <si>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</si>
  <si>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</si>
  <si>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</si>
  <si>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</si>
  <si>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</si>
  <si>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</si>
  <si>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</si>
  <si>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</si>
  <si>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</si>
  <si>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</si>
  <si>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</si>
  <si>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</si>
  <si>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</si>
  <si>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</si>
  <si>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</si>
  <si>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</si>
  <si>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</si>
  <si>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</si>
  <si>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</si>
  <si>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</si>
  <si>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</si>
  <si>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</si>
  <si>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</si>
  <si>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</si>
  <si>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</si>
  <si>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</si>
  <si>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</si>
  <si>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</si>
  <si>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</si>
  <si>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</si>
  <si>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</si>
  <si>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</si>
  <si>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</si>
  <si>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</si>
  <si>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</si>
  <si>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</si>
  <si>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</si>
  <si>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</si>
  <si>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</si>
  <si>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</si>
  <si>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</si>
  <si>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</si>
  <si>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</si>
  <si>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</si>
  <si>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</si>
  <si>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</si>
  <si>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</si>
  <si>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</si>
  <si>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</si>
  <si>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</si>
  <si>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</si>
  <si>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</si>
  <si>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</si>
  <si>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</si>
  <si>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</si>
  <si>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</si>
  <si>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</si>
  <si>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</si>
  <si>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</si>
  <si>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</si>
  <si>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</si>
  <si>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</si>
  <si>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</si>
  <si>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</si>
  <si>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</si>
  <si>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</si>
  <si>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</si>
  <si>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</si>
  <si>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</si>
  <si>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</si>
  <si>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</si>
  <si>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</si>
  <si>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</si>
  <si>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</si>
  <si>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</si>
  <si>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</si>
  <si>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</si>
  <si>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</si>
  <si>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</si>
  <si>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</si>
  <si>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</si>
  <si>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</si>
  <si>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</si>
  <si>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</si>
  <si>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</si>
  <si>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</si>
  <si>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</si>
  <si>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</si>
  <si>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</si>
  <si>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</si>
  <si>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</si>
  <si>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</si>
  <si>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</si>
  <si>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</si>
  <si>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</si>
  <si>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</si>
  <si>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</si>
  <si>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</si>
  <si>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</si>
  <si>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</si>
  <si>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</si>
  <si>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</si>
  <si>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</si>
  <si>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</si>
  <si>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</si>
  <si>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</si>
  <si>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</si>
  <si>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</si>
  <si>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</si>
  <si>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</si>
  <si>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</si>
  <si>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</si>
  <si>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</si>
  <si>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</si>
  <si>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</si>
  <si>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</si>
  <si>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</si>
  <si>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</si>
  <si>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</si>
  <si>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</si>
  <si>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</si>
  <si>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</si>
  <si>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</si>
  <si>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</si>
  <si>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</si>
  <si>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</si>
  <si>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</si>
  <si>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</si>
  <si>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</si>
  <si>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</si>
  <si>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</si>
  <si>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</si>
  <si>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</si>
  <si>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</si>
  <si>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</si>
  <si>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</si>
  <si>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</si>
  <si>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</si>
  <si>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</si>
  <si>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</si>
  <si>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</si>
  <si>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</si>
  <si>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</si>
  <si>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</si>
  <si>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</si>
  <si>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</si>
  <si>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</si>
  <si>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</si>
  <si>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</si>
  <si>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</si>
  <si>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</si>
  <si>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</si>
  <si>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</si>
  <si>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</si>
  <si>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</si>
  <si>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</si>
  <si>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</si>
  <si>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</si>
  <si>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</si>
  <si>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</si>
  <si>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</si>
  <si>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</si>
  <si>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</si>
  <si>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</si>
  <si>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</si>
  <si>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</si>
  <si>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</si>
  <si>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</si>
  <si>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</si>
  <si>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</si>
  <si>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</si>
  <si>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</si>
  <si>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</si>
  <si>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</si>
  <si>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</si>
  <si>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</si>
  <si>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</si>
  <si>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</si>
  <si>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</si>
  <si>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</si>
  <si>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</si>
  <si>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</si>
  <si>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</si>
  <si>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</si>
  <si>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</si>
  <si>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</si>
  <si>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</si>
  <si>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</si>
  <si>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</si>
  <si>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</si>
  <si>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</si>
  <si>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</si>
  <si>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</si>
  <si>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</si>
  <si>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</si>
  <si>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</si>
  <si>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</si>
  <si>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</si>
  <si>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</si>
  <si>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</si>
  <si>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</si>
  <si>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</si>
  <si>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</si>
  <si>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</si>
  <si>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</si>
  <si>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</si>
  <si>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</si>
  <si>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</si>
  <si>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</si>
  <si>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</si>
  <si>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</si>
  <si>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</si>
  <si>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</si>
  <si>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</si>
  <si>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</si>
  <si>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</si>
  <si>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</si>
  <si>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</si>
  <si>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</si>
  <si>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</si>
  <si>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</si>
  <si>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</si>
  <si>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</si>
  <si>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</si>
  <si>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</si>
  <si>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</si>
  <si>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</si>
  <si>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</si>
  <si>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</si>
  <si>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</si>
  <si>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</si>
  <si>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</si>
  <si>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</si>
  <si>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</si>
  <si>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</si>
  <si>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</si>
  <si>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</si>
  <si>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</si>
  <si>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</si>
  <si>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</si>
  <si>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</si>
  <si>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</si>
  <si>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</si>
  <si>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</si>
  <si>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</si>
  <si>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</si>
  <si>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</si>
  <si>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</si>
  <si>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</si>
  <si>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</si>
  <si>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</si>
  <si>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</si>
  <si>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</si>
  <si>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</si>
  <si>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</si>
  <si>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</si>
  <si>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</si>
  <si>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</si>
  <si>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</si>
  <si>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</si>
  <si>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</si>
  <si>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</si>
  <si>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</si>
  <si>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</si>
  <si>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</si>
  <si>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</si>
  <si>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</si>
  <si>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</si>
  <si>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</si>
  <si>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</si>
  <si>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</si>
  <si>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</si>
  <si>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</si>
  <si>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</si>
  <si>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</si>
  <si>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</si>
  <si>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</si>
  <si>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</si>
  <si>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</si>
  <si>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</si>
  <si>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</si>
  <si>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</si>
  <si>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</si>
  <si>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</si>
  <si>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</si>
  <si>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</si>
  <si>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</si>
  <si>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</si>
  <si>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</si>
  <si>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</si>
  <si>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</si>
  <si>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</si>
  <si>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</si>
  <si>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</si>
  <si>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</si>
  <si>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</si>
  <si>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</si>
  <si>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</si>
  <si>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</si>
  <si>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</si>
  <si>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</si>
  <si>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</si>
  <si>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</si>
  <si>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</si>
  <si>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</si>
  <si>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</si>
  <si>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</si>
  <si>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</si>
  <si>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</si>
  <si>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</si>
  <si>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</si>
  <si>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</si>
  <si>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</si>
  <si>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</si>
  <si>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</si>
  <si>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</si>
  <si>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</si>
  <si>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</si>
  <si>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</si>
  <si>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</si>
  <si>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</si>
  <si>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</si>
  <si>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</si>
  <si>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</si>
  <si>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</si>
  <si>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</si>
  <si>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</si>
  <si>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</si>
  <si>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</si>
  <si>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</si>
  <si>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</si>
  <si>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</si>
  <si>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</si>
  <si>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</si>
  <si>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</si>
  <si>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</si>
  <si>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</si>
  <si>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</si>
  <si>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</si>
  <si>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</si>
  <si>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</si>
  <si>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</si>
  <si>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</si>
  <si>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</si>
  <si>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</si>
  <si>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</si>
  <si>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</si>
  <si>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</si>
  <si>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</si>
  <si>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</si>
  <si>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</si>
  <si>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</si>
  <si>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</si>
  <si>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</si>
  <si>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</si>
  <si>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</si>
  <si>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</si>
  <si>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</si>
  <si>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</si>
  <si>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</si>
  <si>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</si>
  <si>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</si>
  <si>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</si>
  <si>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</si>
  <si>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</si>
  <si>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</si>
  <si>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</si>
  <si>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</si>
  <si>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</si>
  <si>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</si>
  <si>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</si>
  <si>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</si>
  <si>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</si>
  <si>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</si>
  <si>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</si>
  <si>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</si>
  <si>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</si>
  <si>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</si>
  <si>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</si>
  <si>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</si>
  <si>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</si>
  <si>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</si>
  <si>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</si>
  <si>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</si>
  <si>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</si>
  <si>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</si>
  <si>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</si>
  <si>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</si>
  <si>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</si>
  <si>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</si>
  <si>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</si>
  <si>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</si>
  <si>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</si>
  <si>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</si>
  <si>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</si>
  <si>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</si>
  <si>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</si>
  <si>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</si>
  <si>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</si>
  <si>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</si>
  <si>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</si>
  <si>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</si>
  <si>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</si>
  <si>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</si>
  <si>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</si>
  <si>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</si>
  <si>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</si>
  <si>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</si>
  <si>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</si>
  <si>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</si>
  <si>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</si>
  <si>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</si>
  <si>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</si>
  <si>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</si>
  <si>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</si>
  <si>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</si>
  <si>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</si>
  <si>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</si>
  <si>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</si>
  <si>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</si>
  <si>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</si>
  <si>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</si>
  <si>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</si>
  <si>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</si>
  <si>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</si>
  <si>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</si>
  <si>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</si>
  <si>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</si>
  <si>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</si>
  <si>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</si>
  <si>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</si>
  <si>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</si>
  <si>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</si>
  <si>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</si>
  <si>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</si>
  <si>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</si>
  <si>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</si>
  <si>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</si>
  <si>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</si>
  <si>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</si>
  <si>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</si>
  <si>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</si>
  <si>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</si>
  <si>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</si>
  <si>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</si>
  <si>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</si>
  <si>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</si>
  <si>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</si>
  <si>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</si>
  <si>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</si>
  <si>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</si>
  <si>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</si>
  <si>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</si>
  <si>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</si>
  <si>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</si>
  <si>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</si>
  <si>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</si>
  <si>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</si>
  <si>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</si>
  <si>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</si>
  <si>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</si>
  <si>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</si>
  <si>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</si>
  <si>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</si>
  <si>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</si>
  <si>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</si>
  <si>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</si>
  <si>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</si>
  <si>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</si>
  <si>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</si>
  <si>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</si>
  <si>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</si>
  <si>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</si>
  <si>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</si>
  <si>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</si>
  <si>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</si>
  <si>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</si>
  <si>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</si>
  <si>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</si>
  <si>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</si>
  <si>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</si>
  <si>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</si>
  <si>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</si>
  <si>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</si>
  <si>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</si>
  <si>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</si>
  <si>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</si>
  <si>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</si>
  <si>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</si>
  <si>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</si>
  <si>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</si>
  <si>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</si>
  <si>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</si>
  <si>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</si>
  <si>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</si>
  <si>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</si>
  <si>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</si>
  <si>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</si>
  <si>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</si>
  <si>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</si>
  <si>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</si>
  <si>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</si>
  <si>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</si>
  <si>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</si>
  <si>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</si>
  <si>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</si>
  <si>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</si>
  <si>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</si>
  <si>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</si>
  <si>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</si>
  <si>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</si>
  <si>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</si>
  <si>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</si>
  <si>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</si>
  <si>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</si>
  <si>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</si>
  <si>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</si>
  <si>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</si>
  <si>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</si>
  <si>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</si>
  <si>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</si>
  <si>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</si>
  <si>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</si>
  <si>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</si>
  <si>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</si>
  <si>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</si>
  <si>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</si>
  <si>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</si>
  <si>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</si>
  <si>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</si>
  <si>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</si>
  <si>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</si>
  <si>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</si>
  <si>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</si>
  <si>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</si>
  <si>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</si>
  <si>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</si>
  <si>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</si>
  <si>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</si>
  <si>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</si>
  <si>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</si>
  <si>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</si>
  <si>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</si>
  <si>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</si>
  <si>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</si>
  <si>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</si>
  <si>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</si>
  <si>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</si>
  <si>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</si>
  <si>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</si>
  <si>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</si>
  <si>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</si>
  <si>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</si>
  <si>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</si>
  <si>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</si>
  <si>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</si>
  <si>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</si>
  <si>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</si>
  <si>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</si>
  <si>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</si>
  <si>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</si>
  <si>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</si>
  <si>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</si>
  <si>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</si>
  <si>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</si>
  <si>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</si>
  <si>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</si>
  <si>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</si>
  <si>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</si>
  <si>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</si>
  <si>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</si>
  <si>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</si>
  <si>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</si>
  <si>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</si>
  <si>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</si>
  <si>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</si>
  <si>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</si>
  <si>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</si>
  <si>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</si>
  <si>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</si>
  <si>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</si>
  <si>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</si>
  <si>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</si>
  <si>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</si>
  <si>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</si>
  <si>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</si>
  <si>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</si>
  <si>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</si>
  <si>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</si>
  <si>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</si>
  <si>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</si>
  <si>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</si>
  <si>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</si>
  <si>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</si>
  <si>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</si>
  <si>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</si>
  <si>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</si>
  <si>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</si>
  <si>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</si>
  <si>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</si>
  <si>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</si>
  <si>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</si>
  <si>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</si>
  <si>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</si>
  <si>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</si>
  <si>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</si>
  <si>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</si>
  <si>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</si>
  <si>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</si>
  <si>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</si>
  <si>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</si>
  <si>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</si>
  <si>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</si>
  <si>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</si>
  <si>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</si>
  <si>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</si>
  <si>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</si>
  <si>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</si>
  <si>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</si>
  <si>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</si>
  <si>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</si>
  <si>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</si>
  <si>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</si>
  <si>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</si>
  <si>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</si>
  <si>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</si>
  <si>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</si>
  <si>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</si>
  <si>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</si>
  <si>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</si>
  <si>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</si>
  <si>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</si>
  <si>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</si>
  <si>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</si>
  <si>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</si>
  <si>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</si>
  <si>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</si>
  <si>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</si>
  <si>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</si>
  <si>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</si>
  <si>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</si>
  <si>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</si>
  <si>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</si>
  <si>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</si>
  <si>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</si>
  <si>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</si>
  <si>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</si>
  <si>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</si>
  <si>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</si>
  <si>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</si>
  <si>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</si>
  <si>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</si>
  <si>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</si>
  <si>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</si>
  <si>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</si>
  <si>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</si>
  <si>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</si>
  <si>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</si>
  <si>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</si>
  <si>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</si>
  <si>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</si>
  <si>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</si>
  <si>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</si>
  <si>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</si>
  <si>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</si>
  <si>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</si>
  <si>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</si>
  <si>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</si>
  <si>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</si>
  <si>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</si>
  <si>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</si>
  <si>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</si>
  <si>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</si>
  <si>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</si>
  <si>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</si>
  <si>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</si>
  <si>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</si>
  <si>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</si>
  <si>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</si>
  <si>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</si>
  <si>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</si>
  <si>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</si>
  <si>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</si>
  <si>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</si>
  <si>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</si>
  <si>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</si>
  <si>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</si>
  <si>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</si>
  <si>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</si>
  <si>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</si>
  <si>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</si>
  <si>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</si>
  <si>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</si>
  <si>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</si>
  <si>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</si>
  <si>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</si>
  <si>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</si>
  <si>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</si>
  <si>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</si>
  <si>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</si>
  <si>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</si>
  <si>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</si>
  <si>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</si>
  <si>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</si>
  <si>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</si>
  <si>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</si>
  <si>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</si>
  <si>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</si>
  <si>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</si>
  <si>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</si>
  <si>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</si>
  <si>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</si>
  <si>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</si>
  <si>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</si>
  <si>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</si>
  <si>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</si>
  <si>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</si>
  <si>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</si>
  <si>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</si>
  <si>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</si>
  <si>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</si>
  <si>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</si>
  <si>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</si>
  <si>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</si>
  <si>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</si>
  <si>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</si>
  <si>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</si>
  <si>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</si>
  <si>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</si>
  <si>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</si>
  <si>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</si>
  <si>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</si>
  <si>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</si>
  <si>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</si>
  <si>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</si>
  <si>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</si>
  <si>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</si>
  <si>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</si>
  <si>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</si>
  <si>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</si>
  <si>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</si>
  <si>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</si>
  <si>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</si>
  <si>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</si>
  <si>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</si>
  <si>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</si>
  <si>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</si>
  <si>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</si>
  <si>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</si>
  <si>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</si>
  <si>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</si>
  <si>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</si>
  <si>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</si>
  <si>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</si>
  <si>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</si>
  <si>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</si>
  <si>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</si>
  <si>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</si>
  <si>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</si>
  <si>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</si>
  <si>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</si>
  <si>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</si>
  <si>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</si>
  <si>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</si>
  <si>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</si>
  <si>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</si>
  <si>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</si>
  <si>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</si>
  <si>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</si>
  <si>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</si>
  <si>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</si>
  <si>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</si>
  <si>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</si>
  <si>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</si>
  <si>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</si>
  <si>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</si>
  <si>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</si>
  <si>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</si>
  <si>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</si>
  <si>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</si>
  <si>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</si>
  <si>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</si>
  <si>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</si>
  <si>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</si>
  <si>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</si>
  <si>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</si>
  <si>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</si>
  <si>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</si>
  <si>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</si>
  <si>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</si>
  <si>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</si>
  <si>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</si>
  <si>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</si>
  <si>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</si>
  <si>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</si>
  <si>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</si>
  <si>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</si>
  <si>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</si>
  <si>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</si>
  <si>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</si>
  <si>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</si>
  <si>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</si>
  <si>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</si>
  <si>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</si>
  <si>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</si>
  <si>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</si>
  <si>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</si>
  <si>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</si>
  <si>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</si>
  <si>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</si>
  <si>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</si>
  <si>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</si>
  <si>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</si>
  <si>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</si>
  <si>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</si>
  <si>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</si>
  <si>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</si>
  <si>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</si>
  <si>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</si>
  <si>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</si>
  <si>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</si>
  <si>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</si>
  <si>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</si>
  <si>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</si>
  <si>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</si>
  <si>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</si>
  <si>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</si>
  <si>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</si>
  <si>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</si>
  <si>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</si>
  <si>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</si>
  <si>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</si>
  <si>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</si>
  <si>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</si>
  <si>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</si>
  <si>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</si>
  <si>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</si>
  <si>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</si>
  <si>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</si>
  <si>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</si>
  <si>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</si>
  <si>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</si>
  <si>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</si>
  <si>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</si>
  <si>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</si>
  <si>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</si>
  <si>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</si>
  <si>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</si>
  <si>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</si>
  <si>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</si>
  <si>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</si>
  <si>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</si>
  <si>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</si>
  <si>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</si>
  <si>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</si>
  <si>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</si>
  <si>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</si>
  <si>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</si>
  <si>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</si>
  <si>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</si>
  <si>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</si>
  <si>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</si>
  <si>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</si>
  <si>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</si>
  <si>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</si>
  <si>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</si>
  <si>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</si>
  <si>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</si>
  <si>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</si>
  <si>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</si>
  <si>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</si>
  <si>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</si>
  <si>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</si>
  <si>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</si>
  <si>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</si>
  <si>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</si>
  <si>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</si>
  <si>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</si>
  <si>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</si>
  <si>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</si>
  <si>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</si>
  <si>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</si>
  <si>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</si>
  <si>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</si>
  <si>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</si>
  <si>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</si>
  <si>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</si>
  <si>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</si>
  <si>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</si>
  <si>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</si>
  <si>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</si>
  <si>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</si>
  <si>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</si>
  <si>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</si>
  <si>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</si>
  <si>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</si>
  <si>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</si>
  <si>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</si>
  <si>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</si>
  <si>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</si>
  <si>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</si>
  <si>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</si>
  <si>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</si>
  <si>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</si>
  <si>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</si>
  <si>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</si>
  <si>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</si>
  <si>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</si>
  <si>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</si>
  <si>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</si>
  <si>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</si>
  <si>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</si>
  <si>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</si>
  <si>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</si>
  <si>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</si>
  <si>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</si>
  <si>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</si>
  <si>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</si>
  <si>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</si>
  <si>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</si>
  <si>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</si>
  <si>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</si>
  <si>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</si>
  <si>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</si>
  <si>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</si>
  <si>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</si>
  <si>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</si>
  <si>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</si>
  <si>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</si>
  <si>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</si>
  <si>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</si>
  <si>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</si>
  <si>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</si>
  <si>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</si>
  <si>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</si>
  <si>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</si>
  <si>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</si>
  <si>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</si>
  <si>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</si>
  <si>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</si>
  <si>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</si>
  <si>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</si>
  <si>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</si>
  <si>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</si>
  <si>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</si>
  <si>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</si>
  <si>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</si>
  <si>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</si>
  <si>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</si>
  <si>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</si>
  <si>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</si>
  <si>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</si>
  <si>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</si>
  <si>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</si>
  <si>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</si>
  <si>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</si>
  <si>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</si>
  <si>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</si>
  <si>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</si>
  <si>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</si>
  <si>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</si>
  <si>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</si>
  <si>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</si>
  <si>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</si>
  <si>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</si>
  <si>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</si>
  <si>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</si>
  <si>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</si>
  <si>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</si>
  <si>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</si>
  <si>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</si>
  <si>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</si>
  <si>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</si>
  <si>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</si>
  <si>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</si>
  <si>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</si>
  <si>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</si>
  <si>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</si>
  <si>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</si>
  <si>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</si>
  <si>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</si>
  <si>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</si>
  <si>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</si>
  <si>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</si>
  <si>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</si>
  <si>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</si>
  <si>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</si>
  <si>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</si>
  <si>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</si>
  <si>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</si>
  <si>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</si>
  <si>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</si>
  <si>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</si>
  <si>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</si>
  <si>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</si>
  <si>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</si>
  <si>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</si>
  <si>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</si>
  <si>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</si>
  <si>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</si>
  <si>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</si>
  <si>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</si>
  <si>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</si>
  <si>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</si>
  <si>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</si>
  <si>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</si>
  <si>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</si>
  <si>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</si>
  <si>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</si>
  <si>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</si>
  <si>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</si>
  <si>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</si>
  <si>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</si>
  <si>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</si>
  <si>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</si>
  <si>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</si>
  <si>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</si>
  <si>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</si>
  <si>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</si>
  <si>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</si>
  <si>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</si>
  <si>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</si>
  <si>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</si>
  <si>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</si>
  <si>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</si>
  <si>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</si>
  <si>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</si>
  <si>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</si>
  <si>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</si>
  <si>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</si>
  <si>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</si>
  <si>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</si>
  <si>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</si>
  <si>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</si>
  <si>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</si>
  <si>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</si>
  <si>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</si>
  <si>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</si>
  <si>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</si>
  <si>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</si>
  <si>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</si>
  <si>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</si>
  <si>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</si>
  <si>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</si>
  <si>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</si>
  <si>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</si>
  <si>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</si>
  <si>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</si>
  <si>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</si>
  <si>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</si>
  <si>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</si>
  <si>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</si>
  <si>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</si>
  <si>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</si>
  <si>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</si>
  <si>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</si>
  <si>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</si>
  <si>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</si>
  <si>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</si>
  <si>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</si>
  <si>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</si>
  <si>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</si>
  <si>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</si>
  <si>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</si>
  <si>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</si>
  <si>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</si>
  <si>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</si>
  <si>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</si>
  <si>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</si>
  <si>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</si>
  <si>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</si>
  <si>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</si>
  <si>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</si>
  <si>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</si>
  <si>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</si>
  <si>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</si>
  <si>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</si>
  <si>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</si>
  <si>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</si>
  <si>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</si>
  <si>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</si>
  <si>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</si>
  <si>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</si>
  <si>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</si>
  <si>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</si>
  <si>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</si>
  <si>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</si>
  <si>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</si>
  <si>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</si>
  <si>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</si>
  <si>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</si>
  <si>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</si>
  <si>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</si>
  <si>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</si>
  <si>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</si>
  <si>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</si>
  <si>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</si>
  <si>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</si>
  <si>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</si>
  <si>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</si>
  <si>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</si>
  <si>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</si>
  <si>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</si>
  <si>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</si>
  <si>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</si>
  <si>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</si>
  <si>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</si>
  <si>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</si>
  <si>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</si>
  <si>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</si>
  <si>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</si>
  <si>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</si>
  <si>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</si>
  <si>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</si>
  <si>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</si>
  <si>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</si>
  <si>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</si>
  <si>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</si>
  <si>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</si>
  <si>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</si>
  <si>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</si>
  <si>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</si>
  <si>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</si>
  <si>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</si>
  <si>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</si>
  <si>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</si>
  <si>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</si>
  <si>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</si>
  <si>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</si>
  <si>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</si>
  <si>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</si>
  <si>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</si>
  <si>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</si>
  <si>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</si>
  <si>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</si>
  <si>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</si>
  <si>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</si>
  <si>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</si>
  <si>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</si>
  <si>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</si>
  <si>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</si>
  <si>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</si>
  <si>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</si>
  <si>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</si>
  <si>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</si>
  <si>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</si>
  <si>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</si>
  <si>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</si>
  <si>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</si>
  <si>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</si>
  <si>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</si>
  <si>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</si>
  <si>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</si>
  <si>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</si>
  <si>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</si>
  <si>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</si>
  <si>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</si>
  <si>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</si>
  <si>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</si>
  <si>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</si>
  <si>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</si>
  <si>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</si>
  <si>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</si>
  <si>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</si>
  <si>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</si>
  <si>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</si>
  <si>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</si>
  <si>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</si>
  <si>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</si>
  <si>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</si>
  <si>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</si>
  <si>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</si>
  <si>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</si>
  <si>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</si>
  <si>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</si>
  <si>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</si>
  <si>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</si>
  <si>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</si>
  <si>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</si>
  <si>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</si>
  <si>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</si>
  <si>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</si>
  <si>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</si>
  <si>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</si>
  <si>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</si>
  <si>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</si>
  <si>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</si>
  <si>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</si>
  <si>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</si>
  <si>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</si>
  <si>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</si>
  <si>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</si>
  <si>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</si>
  <si>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</si>
  <si>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</si>
  <si>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</si>
  <si>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</si>
  <si>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</si>
  <si>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</si>
  <si>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</si>
  <si>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</si>
  <si>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</si>
  <si>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</si>
  <si>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</si>
  <si>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</si>
  <si>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</si>
  <si>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</si>
  <si>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</si>
  <si>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</si>
  <si>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</si>
  <si>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</si>
  <si>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</si>
  <si>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</si>
  <si>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</si>
  <si>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</si>
  <si>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</si>
  <si>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</si>
  <si>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</si>
  <si>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</si>
  <si>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</si>
  <si>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</si>
  <si>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</si>
  <si>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</si>
  <si>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</si>
  <si>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</si>
  <si>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</si>
  <si>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</si>
  <si>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</si>
  <si>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</si>
  <si>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</si>
  <si>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</si>
  <si>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</si>
  <si>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</si>
  <si>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</si>
  <si>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</si>
  <si>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</si>
  <si>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</si>
  <si>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</si>
  <si>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</si>
  <si>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</si>
  <si>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</si>
  <si>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</si>
  <si>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</si>
  <si>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</si>
  <si>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</si>
  <si>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</si>
  <si>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</si>
  <si>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</si>
  <si>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</si>
  <si>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</si>
  <si>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</si>
  <si>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</si>
  <si>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</si>
  <si>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</si>
  <si>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</si>
  <si>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</si>
  <si>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</si>
  <si>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</si>
  <si>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</si>
  <si>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</si>
  <si>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</si>
  <si>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</si>
  <si>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</si>
  <si>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</si>
  <si>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</si>
  <si>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</si>
  <si>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</si>
  <si>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</si>
  <si>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</si>
  <si>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</si>
  <si>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</si>
  <si>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</si>
  <si>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</si>
  <si>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</si>
  <si>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</si>
  <si>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</si>
  <si>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</si>
  <si>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</si>
  <si>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</si>
  <si>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</si>
  <si>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</si>
  <si>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</si>
  <si>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</si>
  <si>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</si>
  <si>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</si>
  <si>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</si>
  <si>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</si>
  <si>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</si>
  <si>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</si>
  <si>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</si>
  <si>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</si>
  <si>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</si>
  <si>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</si>
  <si>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</si>
  <si>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</si>
  <si>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</si>
  <si>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</si>
  <si>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</si>
  <si>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</si>
  <si>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</si>
  <si>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</si>
  <si>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</si>
  <si>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</si>
  <si>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</si>
  <si>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</si>
  <si>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</si>
  <si>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</si>
  <si>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</si>
  <si>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</si>
  <si>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</si>
  <si>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</si>
  <si>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</si>
  <si>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</si>
  <si>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</si>
  <si>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</si>
  <si>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</si>
  <si>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</si>
  <si>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</si>
  <si>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</si>
  <si>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</si>
  <si>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</si>
  <si>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</si>
  <si>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</si>
  <si>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</si>
  <si>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</si>
  <si>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</si>
  <si>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</si>
  <si>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</si>
  <si>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</si>
  <si>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</si>
  <si>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</si>
  <si>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</si>
  <si>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</si>
  <si>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</si>
  <si>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</si>
  <si>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</si>
  <si>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</si>
  <si>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</si>
  <si>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</si>
  <si>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</si>
  <si>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</si>
  <si>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</si>
  <si>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</si>
  <si>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</si>
  <si>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</si>
  <si>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</si>
  <si>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</si>
  <si>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</si>
  <si>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</si>
  <si>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</si>
  <si>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</si>
  <si>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</si>
  <si>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</si>
  <si>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</si>
  <si>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</si>
  <si>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</si>
  <si>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</si>
  <si>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</si>
  <si>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</si>
  <si>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</si>
  <si>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</si>
  <si>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</si>
  <si>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</si>
  <si>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</si>
  <si>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</si>
  <si>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</si>
  <si>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</si>
  <si>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</si>
  <si>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</si>
  <si>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</si>
  <si>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</si>
  <si>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</si>
  <si>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</si>
  <si>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</si>
  <si>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</si>
  <si>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</si>
  <si>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</si>
  <si>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</si>
  <si>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</si>
  <si>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</si>
  <si>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</si>
  <si>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</si>
  <si>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</si>
  <si>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</si>
  <si>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</si>
  <si>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</si>
  <si>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</si>
  <si>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</si>
  <si>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</si>
  <si>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</si>
  <si>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</si>
  <si>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</si>
  <si>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</si>
  <si>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</si>
  <si>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</si>
  <si>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</si>
  <si>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</si>
  <si>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</si>
  <si>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</si>
  <si>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</si>
  <si>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</si>
  <si>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</si>
  <si>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</si>
  <si>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</si>
  <si>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</si>
  <si>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</si>
  <si>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</si>
  <si>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</si>
  <si>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</si>
  <si>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</si>
  <si>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</si>
  <si>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</si>
  <si>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</si>
  <si>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</si>
  <si>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</si>
  <si>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</si>
  <si>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</si>
  <si>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</si>
  <si>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</si>
  <si>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</si>
  <si>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</si>
  <si>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</si>
  <si>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</si>
  <si>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</si>
  <si>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</si>
  <si>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</si>
  <si>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</si>
  <si>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</si>
  <si>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</si>
  <si>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</si>
  <si>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</si>
  <si>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</si>
  <si>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</si>
  <si>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</si>
  <si>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</si>
  <si>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</si>
  <si>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</si>
  <si>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</si>
  <si>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</si>
  <si>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</si>
  <si>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</si>
  <si>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</si>
  <si>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</si>
  <si>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</si>
  <si>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</si>
  <si>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</si>
  <si>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</si>
  <si>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</si>
  <si>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</si>
  <si>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</si>
  <si>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</si>
  <si>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</si>
  <si>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</si>
  <si>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</si>
  <si>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</si>
  <si>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</si>
  <si>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</si>
  <si>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</si>
  <si>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</si>
  <si>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</si>
  <si>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</si>
  <si>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</si>
  <si>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</si>
  <si>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</si>
  <si>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</si>
  <si>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</si>
  <si>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</si>
  <si>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</si>
  <si>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</si>
  <si>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</si>
  <si>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</si>
  <si>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</si>
  <si>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</si>
  <si>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</si>
  <si>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</si>
  <si>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</si>
  <si>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</si>
  <si>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</si>
  <si>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</si>
  <si>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</si>
  <si>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</si>
  <si>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</si>
  <si>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</si>
  <si>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</si>
  <si>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</si>
  <si>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</si>
  <si>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</si>
  <si>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</si>
  <si>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</si>
  <si>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</si>
  <si>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</si>
  <si>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</si>
  <si>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</si>
  <si>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</si>
  <si>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</si>
  <si>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</si>
  <si>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</si>
  <si>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</si>
  <si>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</si>
  <si>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</si>
  <si>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</si>
  <si>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</si>
  <si>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</si>
  <si>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</si>
  <si>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</si>
  <si>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</si>
  <si>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</si>
  <si>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</si>
  <si>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</si>
  <si>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</si>
  <si>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</si>
  <si>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</si>
  <si>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</si>
  <si>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</si>
  <si>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</si>
  <si>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</si>
  <si>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</si>
  <si>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</si>
  <si>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</si>
  <si>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</si>
  <si>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</si>
  <si>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</si>
  <si>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</si>
  <si>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</si>
  <si>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</si>
  <si>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</si>
  <si>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</si>
  <si>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</si>
  <si>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</si>
  <si>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</si>
  <si>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</si>
  <si>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</si>
  <si>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</si>
  <si>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</si>
  <si>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</si>
  <si>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</si>
  <si>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</si>
  <si>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</si>
  <si>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</si>
  <si>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</si>
  <si>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</si>
  <si>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</si>
  <si>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</si>
  <si>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</si>
  <si>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</si>
  <si>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</si>
  <si>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</si>
  <si>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</si>
  <si>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</si>
  <si>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</si>
  <si>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</si>
  <si>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</si>
  <si>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</si>
  <si>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</si>
  <si>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</si>
  <si>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</si>
  <si>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</si>
  <si>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</si>
  <si>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</si>
  <si>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</si>
  <si>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</si>
  <si>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</si>
  <si>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</si>
  <si>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</si>
  <si>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</si>
  <si>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</si>
  <si>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</si>
  <si>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</si>
  <si>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</si>
  <si>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</si>
  <si>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</si>
  <si>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</si>
  <si>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</si>
  <si>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</si>
  <si>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</si>
  <si>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</si>
  <si>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</si>
  <si>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</si>
  <si>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</si>
  <si>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</si>
  <si>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</si>
  <si>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</si>
  <si>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</si>
  <si>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</si>
  <si>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</si>
  <si>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</si>
  <si>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</si>
  <si>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</si>
  <si>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</si>
  <si>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</si>
  <si>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</si>
  <si>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</si>
  <si>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</si>
  <si>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</si>
  <si>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</si>
  <si>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</si>
  <si>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</si>
  <si>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</si>
  <si>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</si>
  <si>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</si>
  <si>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</si>
  <si>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</si>
  <si>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</si>
  <si>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</si>
  <si>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</si>
  <si>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</si>
  <si>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</si>
  <si>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</si>
  <si>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</si>
  <si>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</si>
  <si>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</si>
  <si>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</si>
  <si>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</si>
  <si>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</si>
  <si>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</si>
  <si>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</si>
  <si>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</si>
  <si>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</si>
  <si>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</si>
  <si>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</si>
  <si>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</si>
  <si>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</si>
  <si>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</si>
  <si>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</si>
  <si>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</si>
  <si>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</si>
  <si>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</si>
  <si>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</si>
  <si>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</si>
  <si>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</si>
  <si>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</si>
  <si>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</si>
  <si>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</si>
  <si>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</si>
  <si>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</si>
  <si>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</si>
  <si>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</si>
  <si>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</si>
  <si>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</si>
  <si>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</si>
  <si>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</si>
  <si>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</si>
  <si>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</si>
  <si>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</si>
  <si>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</si>
  <si>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</si>
  <si>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</si>
  <si>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</si>
  <si>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</si>
  <si>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</si>
  <si>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</si>
  <si>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</si>
  <si>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</si>
  <si>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</si>
  <si>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</si>
  <si>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</si>
  <si>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</si>
  <si>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</si>
  <si>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</si>
  <si>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</si>
  <si>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</si>
  <si>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</si>
  <si>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</si>
  <si>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</si>
  <si>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</si>
  <si>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</si>
  <si>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</si>
  <si>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</si>
  <si>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</si>
  <si>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</si>
  <si>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</si>
  <si>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</si>
  <si>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</si>
  <si>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</si>
  <si>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</si>
  <si>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</si>
  <si>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</si>
  <si>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</si>
  <si>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</si>
  <si>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</si>
  <si>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</si>
  <si>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</si>
  <si>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</si>
  <si>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</si>
  <si>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</si>
  <si>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</si>
  <si>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</si>
  <si>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</si>
  <si>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</si>
  <si>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</si>
  <si>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</si>
  <si>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</si>
  <si>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</si>
  <si>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</si>
  <si>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</si>
  <si>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</si>
  <si>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</si>
  <si>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</si>
  <si>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</si>
  <si>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</si>
  <si>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</si>
  <si>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</si>
  <si>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</si>
  <si>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</si>
  <si>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</si>
  <si>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</si>
  <si>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</si>
  <si>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</si>
  <si>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</si>
  <si>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</si>
  <si>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</si>
  <si>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</si>
  <si>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</si>
  <si>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</si>
  <si>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</si>
  <si>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</si>
  <si>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</si>
  <si>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</si>
  <si>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</si>
  <si>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</si>
  <si>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</si>
  <si>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</si>
  <si>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</si>
  <si>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</si>
  <si>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</si>
  <si>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</si>
  <si>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</si>
  <si>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</si>
  <si>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</si>
  <si>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</si>
  <si>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</si>
  <si>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</si>
  <si>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</si>
  <si>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</si>
  <si>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</si>
  <si>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</si>
  <si>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</si>
  <si>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</si>
  <si>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</si>
  <si>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</si>
  <si>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</si>
  <si>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</si>
  <si>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</si>
  <si>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</si>
  <si>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</si>
  <si>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</si>
  <si>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</si>
  <si>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</si>
  <si>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</si>
  <si>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</si>
  <si>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</si>
  <si>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</si>
  <si>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</si>
  <si>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</si>
  <si>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</si>
  <si>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</si>
  <si>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</si>
  <si>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</si>
  <si>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</si>
  <si>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</si>
  <si>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</si>
  <si>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</si>
  <si>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</si>
  <si>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</si>
  <si>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</si>
  <si>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</si>
  <si>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</si>
  <si>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</si>
  <si>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</si>
  <si>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</si>
  <si>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</si>
  <si>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</si>
  <si>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</si>
  <si>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</si>
  <si>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</si>
  <si>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</si>
  <si>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</si>
  <si>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</si>
  <si>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</si>
  <si>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</si>
  <si>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</si>
  <si>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</si>
  <si>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</si>
  <si>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</si>
  <si>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</si>
  <si>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</si>
  <si>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</si>
  <si>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</si>
  <si>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</si>
  <si>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</si>
  <si>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</si>
  <si>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</si>
  <si>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</si>
  <si>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</si>
  <si>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</si>
  <si>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</si>
  <si>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</si>
  <si>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</si>
  <si>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</si>
  <si>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</si>
  <si>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</si>
  <si>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</si>
  <si>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</si>
  <si>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</si>
  <si>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</si>
  <si>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</si>
  <si>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</si>
  <si>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</si>
  <si>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</si>
  <si>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</si>
  <si>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</si>
  <si>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</si>
  <si>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</si>
  <si>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</si>
  <si>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</si>
  <si>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</si>
  <si>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</si>
  <si>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</si>
  <si>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</si>
  <si>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</si>
  <si>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</si>
  <si>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</si>
  <si>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</si>
  <si>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</si>
  <si>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</si>
  <si>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</si>
  <si>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</si>
  <si>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</si>
  <si>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</si>
  <si>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</si>
  <si>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</si>
  <si>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</si>
  <si>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</si>
  <si>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</si>
  <si>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</si>
  <si>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</si>
  <si>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</si>
  <si>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</si>
  <si>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</si>
  <si>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</si>
  <si>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</si>
  <si>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</si>
  <si>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</si>
  <si>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</si>
  <si>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</si>
  <si>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</si>
  <si>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</si>
  <si>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</si>
  <si>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</si>
  <si>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</si>
  <si>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</si>
  <si>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</si>
  <si>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</si>
  <si>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</si>
  <si>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</si>
  <si>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</si>
  <si>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</si>
  <si>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</si>
  <si>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</si>
  <si>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</si>
  <si>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</si>
  <si>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</si>
  <si>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</si>
  <si>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</si>
  <si>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</si>
  <si>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</si>
  <si>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</si>
  <si>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</si>
  <si>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</si>
  <si>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</si>
  <si>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</si>
  <si>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</si>
  <si>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</si>
  <si>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</si>
  <si>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</si>
  <si>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</si>
  <si>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</si>
  <si>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</si>
  <si>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</si>
  <si>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</si>
  <si>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</si>
  <si>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</si>
  <si>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</si>
  <si>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</si>
  <si>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</si>
  <si>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</si>
  <si>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</si>
  <si>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</si>
  <si>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</si>
  <si>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</si>
  <si>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</si>
  <si>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</si>
  <si>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</si>
  <si>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</si>
  <si>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</si>
  <si>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</si>
  <si>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</si>
  <si>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</si>
  <si>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</si>
  <si>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</si>
  <si>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</si>
  <si>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</si>
  <si>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</si>
  <si>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</si>
  <si>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</si>
  <si>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</si>
  <si>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</si>
  <si>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</si>
  <si>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</si>
  <si>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</si>
  <si>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</si>
  <si>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</si>
  <si>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</si>
  <si>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</si>
  <si>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</si>
  <si>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</si>
  <si>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</si>
  <si>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</si>
  <si>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</si>
  <si>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</si>
  <si>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</si>
  <si>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</si>
  <si>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</si>
  <si>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</si>
  <si>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</si>
  <si>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</si>
  <si>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</si>
  <si>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</si>
  <si>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</si>
  <si>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</si>
  <si>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</si>
  <si>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</si>
  <si>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</si>
  <si>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</si>
  <si>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</si>
  <si>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</si>
  <si>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</si>
  <si>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</si>
  <si>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</si>
  <si>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</si>
  <si>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</si>
  <si>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</si>
  <si>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</si>
  <si>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</si>
  <si>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</si>
  <si>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</si>
  <si>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</si>
  <si>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</si>
  <si>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</si>
  <si>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</si>
  <si>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</si>
  <si>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</si>
  <si>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</si>
  <si>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</si>
  <si>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</si>
  <si>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</si>
  <si>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</si>
  <si>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</si>
  <si>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</si>
  <si>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</si>
  <si>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</si>
  <si>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</si>
  <si>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</si>
  <si>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</si>
  <si>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</si>
  <si>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</si>
  <si>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</si>
  <si>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</si>
  <si>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</si>
  <si>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</si>
  <si>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</si>
  <si>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</si>
  <si>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</si>
  <si>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</si>
  <si>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</si>
  <si>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</si>
  <si>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</si>
  <si>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</si>
  <si>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</si>
  <si>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</si>
  <si>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</si>
  <si>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</si>
  <si>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</si>
  <si>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</si>
  <si>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</si>
  <si>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</si>
  <si>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</si>
  <si>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</si>
  <si>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</si>
  <si>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</si>
  <si>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</si>
  <si>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</si>
  <si>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</si>
  <si>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</si>
  <si>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</si>
  <si>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</si>
  <si>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</si>
  <si>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</si>
  <si>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</si>
  <si>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</si>
  <si>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</si>
  <si>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</si>
  <si>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</si>
  <si>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</si>
  <si>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</si>
  <si>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</si>
  <si>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</si>
  <si>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</si>
  <si>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</si>
  <si>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</si>
  <si>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</si>
  <si>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</si>
  <si>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</si>
  <si>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</si>
  <si>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</si>
  <si>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</si>
  <si>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</si>
  <si>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</si>
  <si>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</si>
  <si>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</si>
  <si>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</si>
  <si>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</si>
  <si>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</si>
  <si>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</si>
  <si>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</si>
  <si>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</si>
  <si>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</si>
  <si>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</si>
  <si>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</si>
  <si>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</si>
  <si>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</si>
  <si>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</si>
  <si>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</si>
  <si>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</si>
  <si>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</si>
  <si>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</si>
  <si>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</si>
  <si>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</si>
  <si>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</si>
  <si>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</si>
  <si>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</si>
  <si>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</si>
  <si>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</si>
  <si>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</si>
  <si>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</si>
  <si>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</si>
  <si>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</si>
  <si>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</si>
  <si>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</si>
  <si>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</si>
  <si>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</si>
  <si>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</si>
  <si>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</si>
  <si>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</si>
  <si>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</si>
  <si>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</si>
  <si>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</si>
  <si>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</si>
  <si>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</si>
  <si>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</si>
  <si>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</si>
  <si>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</si>
  <si>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</si>
  <si>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</si>
  <si>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</si>
  <si>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</si>
  <si>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</si>
  <si>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</si>
  <si>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</si>
  <si>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</si>
  <si>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</si>
  <si>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</si>
  <si>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</si>
  <si>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</si>
  <si>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</si>
  <si>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</si>
  <si>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</si>
  <si>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</si>
  <si>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</si>
  <si>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</si>
  <si>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</si>
  <si>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</si>
  <si>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</si>
  <si>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</si>
  <si>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</si>
  <si>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</si>
  <si>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</si>
  <si>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</si>
  <si>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</si>
  <si>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</si>
  <si>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</si>
  <si>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</si>
  <si>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</si>
  <si>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</si>
  <si>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</si>
  <si>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</si>
  <si>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</si>
  <si>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</si>
  <si>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</si>
  <si>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</si>
  <si>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</si>
  <si>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</si>
  <si>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</si>
  <si>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</si>
  <si>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</si>
  <si>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</si>
  <si>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</si>
  <si>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</si>
  <si>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</si>
  <si>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</si>
  <si>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</si>
  <si>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</si>
  <si>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</si>
  <si>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</si>
  <si>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</si>
  <si>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</si>
  <si>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</si>
  <si>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</si>
  <si>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</si>
  <si>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</si>
  <si>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</si>
  <si>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</si>
  <si>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</si>
  <si>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</si>
  <si>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</si>
  <si>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</si>
  <si>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</si>
  <si>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</si>
  <si>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</si>
  <si>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</si>
  <si>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</si>
  <si>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</si>
  <si>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</si>
  <si>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</si>
  <si>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</si>
  <si>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</si>
  <si>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</si>
  <si>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</si>
  <si>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</si>
  <si>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</si>
  <si>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</si>
  <si>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</si>
  <si>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</si>
  <si>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</si>
  <si>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</si>
  <si>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</si>
  <si>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</si>
  <si>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</si>
  <si>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</si>
  <si>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</si>
  <si>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</si>
  <si>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</si>
  <si>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</si>
  <si>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</si>
  <si>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</si>
  <si>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</si>
  <si>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</si>
  <si>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</si>
  <si>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</si>
  <si>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</si>
  <si>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</si>
  <si>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</si>
  <si>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</si>
  <si>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</si>
  <si>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</si>
  <si>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</si>
  <si>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</si>
  <si>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</si>
  <si>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</si>
  <si>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</si>
  <si>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</si>
  <si>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</si>
  <si>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</si>
  <si>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</si>
  <si>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</si>
  <si>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</si>
  <si>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</si>
  <si>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</si>
  <si>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</si>
  <si>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</si>
  <si>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</si>
  <si>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</si>
  <si>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</si>
  <si>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</si>
  <si>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</si>
  <si>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</si>
  <si>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</si>
  <si>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</si>
  <si>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</si>
  <si>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</si>
  <si>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</si>
  <si>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</si>
  <si>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</si>
  <si>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</si>
  <si>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</si>
  <si>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</si>
  <si>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</si>
  <si>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</si>
  <si>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</si>
  <si>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</si>
  <si>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</si>
  <si>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</si>
  <si>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</si>
  <si>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</si>
  <si>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</si>
  <si>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</si>
  <si>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</si>
  <si>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</si>
  <si>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</si>
  <si>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</si>
  <si>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</si>
  <si>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</si>
  <si>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</si>
  <si>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</si>
  <si>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</si>
  <si>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</si>
  <si>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</si>
  <si>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</si>
  <si>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</si>
  <si>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</si>
  <si>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</si>
  <si>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</si>
  <si>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</si>
  <si>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</si>
  <si>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</si>
  <si>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</si>
  <si>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</si>
  <si>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</si>
  <si>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</si>
  <si>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</si>
  <si>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</si>
  <si>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</si>
  <si>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</si>
  <si>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</si>
  <si>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</si>
  <si>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</si>
  <si>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</si>
  <si>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</si>
  <si>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</si>
  <si>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</si>
  <si>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</si>
  <si>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</si>
  <si>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</si>
  <si>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</si>
  <si>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</si>
  <si>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</si>
  <si>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</si>
  <si>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</si>
  <si>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</si>
  <si>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</si>
  <si>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</si>
  <si>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</si>
  <si>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</si>
  <si>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</si>
  <si>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</si>
  <si>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</si>
  <si>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</si>
  <si>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</si>
  <si>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</si>
  <si>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</si>
  <si>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</si>
  <si>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</si>
  <si>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</si>
  <si>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</si>
  <si>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</si>
  <si>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</si>
  <si>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</si>
  <si>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</si>
  <si>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</si>
  <si>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</si>
  <si>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</si>
  <si>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</si>
  <si>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</si>
  <si>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</si>
  <si>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</si>
  <si>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</si>
  <si>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</si>
  <si>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</si>
  <si>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</si>
  <si>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</si>
  <si>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</si>
  <si>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</si>
  <si>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</si>
  <si>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</si>
  <si>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</si>
  <si>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</si>
  <si>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</si>
  <si>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</si>
  <si>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</si>
  <si>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</si>
  <si>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</si>
  <si>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</si>
  <si>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</si>
  <si>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</si>
  <si>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</si>
  <si>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</si>
  <si>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</si>
  <si>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</si>
  <si>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</si>
  <si>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</si>
  <si>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</si>
  <si>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</si>
  <si>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</si>
  <si>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</si>
  <si>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</si>
  <si>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</si>
  <si>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</si>
  <si>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</si>
  <si>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</si>
  <si>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</si>
  <si>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</si>
  <si>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</si>
  <si>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</si>
  <si>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</si>
  <si>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</si>
  <si>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</si>
  <si>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</si>
  <si>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</si>
  <si>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</si>
  <si>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</si>
  <si>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</si>
  <si>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</si>
  <si>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</si>
  <si>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</si>
  <si>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</si>
  <si>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</si>
  <si>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</si>
  <si>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</si>
  <si>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</si>
  <si>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</si>
  <si>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</si>
  <si>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</si>
  <si>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</si>
  <si>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</si>
  <si>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</si>
  <si>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</si>
  <si>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</si>
  <si>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</si>
  <si>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</si>
  <si>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</si>
  <si>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</si>
  <si>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</si>
  <si>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</si>
  <si>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</si>
  <si>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</si>
  <si>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</si>
  <si>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</si>
  <si>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</si>
  <si>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</si>
  <si>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</si>
  <si>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</si>
  <si>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</si>
  <si>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</si>
  <si>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</si>
  <si>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</si>
  <si>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</si>
  <si>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</si>
  <si>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</si>
  <si>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</si>
  <si>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</si>
  <si>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</si>
  <si>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</si>
  <si>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</si>
  <si>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</si>
  <si>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</si>
  <si>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</si>
  <si>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</si>
  <si>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</si>
  <si>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</si>
  <si>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</si>
  <si>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</si>
  <si>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</si>
  <si>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</si>
  <si>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</si>
  <si>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</si>
  <si>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</si>
  <si>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</si>
  <si>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</si>
  <si>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</si>
  <si>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</si>
  <si>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</si>
  <si>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</si>
  <si>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</si>
  <si>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</si>
  <si>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</si>
  <si>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</si>
  <si>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</si>
  <si>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</si>
  <si>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</si>
  <si>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</si>
  <si>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</si>
  <si>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</si>
  <si>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</si>
  <si>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</si>
  <si>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</si>
  <si>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</si>
  <si>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</si>
  <si>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</si>
  <si>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</si>
  <si>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</si>
  <si>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</si>
  <si>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</si>
  <si>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</si>
  <si>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</si>
  <si>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</si>
  <si>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</si>
  <si>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</si>
  <si>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</si>
  <si>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</si>
  <si>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</si>
  <si>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</si>
  <si>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</si>
  <si>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</si>
  <si>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</si>
  <si>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</si>
  <si>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</si>
  <si>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</si>
  <si>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</si>
  <si>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</si>
  <si>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</si>
  <si>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</si>
  <si>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</si>
  <si>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</si>
  <si>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</si>
  <si>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</si>
  <si>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</si>
  <si>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</si>
  <si>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</si>
  <si>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</si>
  <si>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</si>
  <si>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</si>
  <si>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</si>
  <si>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</si>
  <si>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</si>
  <si>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</si>
  <si>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</si>
  <si>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</si>
  <si>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</si>
  <si>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</si>
  <si>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</si>
  <si>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</si>
  <si>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</si>
  <si>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</si>
  <si>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</si>
  <si>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</si>
  <si>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</si>
  <si>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</si>
  <si>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</si>
  <si>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</si>
  <si>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</si>
  <si>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</si>
  <si>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</si>
  <si>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</si>
  <si>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</si>
  <si>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</si>
  <si>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</si>
  <si>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</si>
  <si>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</si>
  <si>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</si>
  <si>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</si>
  <si>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</si>
  <si>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</si>
  <si>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</si>
  <si>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</si>
  <si>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</si>
  <si>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</si>
  <si>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</si>
  <si>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</si>
  <si>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</si>
  <si>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</si>
  <si>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</si>
  <si>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</si>
  <si>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</si>
  <si>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</si>
  <si>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</si>
  <si>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</si>
  <si>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</si>
  <si>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</si>
  <si>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</si>
  <si>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</si>
  <si>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</si>
  <si>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</si>
  <si>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</si>
  <si>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</si>
  <si>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</si>
  <si>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</si>
  <si>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</si>
  <si>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</si>
  <si>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</si>
  <si>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</si>
  <si>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</si>
  <si>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</si>
  <si>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</si>
  <si>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</si>
  <si>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</si>
  <si>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</si>
  <si>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</si>
  <si>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</si>
  <si>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</si>
  <si>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</si>
  <si>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</si>
  <si>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</si>
  <si>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</si>
  <si>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</si>
  <si>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</si>
  <si>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</si>
  <si>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</si>
  <si>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</si>
  <si>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</si>
  <si>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</si>
  <si>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</si>
  <si>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</si>
  <si>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</si>
  <si>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</si>
  <si>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</si>
  <si>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</si>
  <si>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</si>
  <si>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</si>
  <si>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</si>
  <si>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</si>
  <si>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</si>
  <si>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</si>
  <si>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</si>
  <si>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</si>
  <si>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</si>
  <si>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</si>
  <si>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</si>
  <si>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</si>
  <si>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</si>
  <si>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</si>
  <si>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</si>
  <si>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</si>
  <si>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</si>
  <si>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</si>
  <si>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</si>
  <si>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</si>
  <si>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</si>
  <si>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</si>
  <si>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</si>
  <si>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</si>
  <si>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</si>
  <si>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</si>
  <si>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</si>
  <si>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</si>
  <si>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</si>
  <si>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</si>
  <si>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</si>
  <si>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</si>
  <si>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</si>
  <si>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</si>
  <si>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</si>
  <si>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</si>
  <si>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</si>
  <si>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</si>
  <si>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</si>
  <si>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</si>
  <si>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</si>
  <si>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</si>
  <si>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</si>
  <si>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</si>
  <si>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</si>
  <si>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</si>
  <si>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</si>
  <si>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</si>
  <si>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</si>
  <si>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</si>
  <si>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</si>
  <si>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</si>
  <si>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</si>
  <si>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</si>
  <si>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</si>
  <si>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</si>
  <si>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</si>
  <si>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</si>
  <si>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</si>
  <si>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</si>
  <si>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</si>
  <si>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</si>
  <si>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</si>
  <si>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</si>
  <si>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</si>
  <si>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</si>
  <si>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</si>
  <si>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</si>
  <si>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</si>
  <si>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</si>
  <si>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</si>
  <si>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</si>
  <si>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</si>
  <si>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</si>
  <si>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</si>
  <si>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</si>
  <si>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</si>
  <si>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</si>
  <si>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</si>
  <si>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</si>
  <si>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</si>
  <si>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</si>
  <si>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</si>
  <si>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</si>
  <si>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</si>
  <si>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</si>
  <si>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</si>
  <si>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</si>
  <si>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</si>
  <si>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</si>
  <si>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</si>
  <si>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</si>
  <si>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</si>
  <si>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</si>
  <si>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</si>
  <si>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</si>
  <si>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</si>
  <si>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</si>
  <si>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</si>
  <si>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</si>
  <si>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</si>
  <si>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</si>
  <si>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</si>
  <si>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</si>
  <si>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</si>
  <si>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</si>
  <si>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</si>
  <si>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</si>
  <si>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</si>
  <si>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</si>
  <si>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</si>
  <si>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</si>
  <si>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</si>
  <si>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</si>
  <si>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</si>
  <si>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</si>
  <si>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</si>
  <si>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</si>
  <si>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</si>
  <si>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</si>
  <si>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</si>
  <si>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</si>
  <si>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</si>
  <si>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</si>
  <si>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</si>
  <si>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</si>
  <si>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</si>
  <si>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</si>
  <si>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</si>
  <si>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</si>
  <si>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</si>
  <si>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</si>
  <si>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</si>
  <si>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</si>
  <si>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</si>
  <si>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</si>
  <si>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</si>
  <si>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</si>
  <si>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</si>
  <si>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</si>
  <si>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</si>
  <si>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</si>
  <si>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</si>
  <si>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</si>
  <si>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</si>
  <si>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</si>
  <si>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</si>
  <si>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</si>
  <si>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</si>
  <si>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</si>
  <si>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</si>
  <si>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</si>
  <si>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</si>
  <si>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</si>
  <si>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</si>
  <si>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</si>
  <si>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</si>
  <si>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</si>
  <si>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</si>
  <si>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</si>
  <si>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</si>
  <si>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</si>
  <si>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</si>
  <si>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</si>
  <si>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</si>
  <si>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</si>
  <si>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</si>
  <si>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</si>
  <si>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</si>
  <si>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</si>
  <si>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</si>
  <si>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</si>
  <si>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</si>
  <si>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</si>
  <si>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</si>
  <si>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</si>
  <si>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</si>
  <si>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</si>
  <si>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</si>
  <si>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</si>
  <si>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</si>
  <si>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</si>
  <si>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</si>
  <si>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</si>
  <si>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</si>
  <si>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</si>
  <si>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</si>
  <si>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</si>
  <si>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</si>
  <si>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</si>
  <si>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</si>
  <si>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</si>
  <si>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</si>
  <si>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</si>
  <si>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</si>
  <si>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</si>
  <si>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</si>
  <si>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</si>
  <si>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</si>
  <si>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</si>
  <si>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</si>
  <si>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</si>
  <si>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</si>
  <si>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</si>
  <si>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</si>
  <si>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</si>
  <si>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</si>
  <si>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</si>
  <si>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</si>
  <si>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</si>
  <si>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</si>
  <si>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</si>
  <si>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</si>
  <si>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</si>
  <si>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</si>
  <si>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</si>
  <si>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</si>
  <si>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</si>
  <si>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</si>
  <si>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</si>
  <si>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</si>
  <si>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</si>
  <si>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</si>
  <si>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</si>
  <si>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</si>
  <si>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</si>
  <si>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</si>
  <si>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</si>
  <si>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</si>
  <si>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</si>
  <si>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</si>
  <si>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</si>
  <si>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</si>
  <si>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</si>
  <si>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</si>
  <si>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</si>
  <si>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</si>
  <si>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</si>
  <si>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</si>
  <si>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</si>
  <si>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</si>
  <si>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</si>
  <si>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</si>
  <si>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</si>
  <si>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</si>
  <si>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</si>
  <si>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</si>
  <si>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</si>
  <si>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</si>
  <si>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</si>
  <si>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</si>
  <si>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</si>
  <si>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</si>
  <si>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</si>
  <si>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</si>
  <si>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</si>
  <si>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</si>
  <si>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</si>
  <si>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</si>
  <si>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</si>
  <si>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</si>
  <si>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</si>
  <si>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</si>
  <si>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</si>
  <si>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</si>
  <si>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</si>
  <si>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</si>
  <si>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</si>
  <si>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</si>
  <si>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</si>
  <si>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</si>
  <si>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</si>
  <si>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</si>
  <si>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</si>
  <si>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</si>
  <si>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</si>
  <si>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</si>
  <si>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</si>
  <si>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</si>
  <si>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</si>
  <si>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</si>
  <si>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</si>
  <si>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</si>
  <si>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</si>
  <si>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</si>
  <si>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</si>
  <si>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</si>
  <si>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</si>
  <si>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</si>
  <si>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</si>
  <si>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</si>
  <si>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</si>
  <si>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</si>
  <si>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</si>
  <si>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</si>
  <si>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</si>
  <si>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</si>
  <si>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</si>
  <si>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</si>
  <si>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</si>
  <si>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</si>
  <si>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</si>
  <si>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</si>
  <si>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</si>
  <si>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</si>
  <si>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</si>
  <si>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</si>
  <si>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</si>
  <si>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</si>
  <si>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</si>
  <si>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</si>
  <si>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</si>
  <si>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</si>
  <si>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</si>
  <si>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</si>
  <si>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</si>
  <si>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</si>
  <si>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</si>
  <si>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</si>
  <si>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</si>
  <si>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</si>
  <si>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</si>
  <si>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</si>
  <si>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</si>
  <si>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</si>
  <si>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</si>
  <si>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</si>
  <si>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</si>
  <si>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</si>
  <si>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</si>
  <si>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</si>
  <si>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</si>
  <si>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</si>
  <si>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</si>
  <si>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</si>
  <si>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</si>
  <si>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</si>
  <si>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</si>
  <si>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</si>
  <si>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</si>
  <si>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</si>
  <si>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</si>
  <si>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</si>
  <si>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</si>
  <si>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</si>
  <si>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</si>
  <si>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</si>
  <si>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</si>
  <si>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</si>
  <si>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</si>
  <si>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</si>
  <si>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</si>
  <si>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</si>
  <si>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</si>
  <si>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</si>
  <si>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</si>
  <si>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</si>
  <si>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</si>
  <si>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</si>
  <si>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</si>
  <si>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</si>
  <si>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</si>
  <si>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</si>
  <si>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</si>
  <si>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</si>
  <si>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</si>
  <si>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</si>
  <si>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</si>
  <si>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</si>
  <si>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</si>
  <si>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</si>
  <si>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</si>
  <si>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</si>
  <si>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</si>
  <si>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</si>
  <si>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</si>
  <si>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</si>
  <si>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</si>
  <si>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</si>
  <si>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</si>
  <si>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</si>
  <si>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</si>
  <si>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</si>
  <si>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</si>
  <si>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</si>
  <si>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</si>
  <si>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</si>
  <si>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</si>
  <si>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</si>
  <si>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</si>
  <si>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</si>
  <si>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</si>
  <si>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</si>
  <si>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</si>
  <si>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</si>
  <si>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</si>
  <si>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</si>
  <si>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</si>
  <si>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</si>
  <si>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</si>
  <si>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</si>
  <si>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</si>
  <si>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</si>
  <si>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</si>
  <si>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</si>
  <si>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</si>
  <si>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</si>
  <si>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</si>
  <si>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</si>
  <si>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</si>
  <si>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</si>
  <si>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</si>
  <si>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</si>
  <si>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</si>
  <si>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</si>
  <si>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</si>
  <si>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</si>
  <si>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</si>
  <si>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</si>
  <si>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</si>
  <si>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</si>
  <si>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</si>
  <si>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</si>
  <si>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</si>
  <si>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</si>
  <si>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</si>
  <si>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</si>
  <si>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</si>
  <si>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</si>
  <si>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</si>
  <si>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</si>
  <si>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</si>
  <si>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</si>
  <si>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</si>
  <si>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</si>
  <si>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</si>
  <si>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</si>
  <si>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</si>
  <si>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</si>
  <si>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</si>
  <si>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</si>
  <si>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</si>
  <si>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</si>
  <si>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</si>
  <si>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</si>
  <si>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</si>
  <si>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</si>
  <si>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</si>
  <si>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</si>
  <si>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</si>
  <si>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</si>
  <si>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</si>
  <si>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</si>
  <si>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</si>
  <si>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</si>
  <si>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</si>
  <si>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</si>
  <si>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</si>
  <si>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</si>
  <si>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</si>
  <si>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</si>
  <si>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</si>
  <si>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</si>
  <si>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</si>
  <si>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</si>
  <si>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</si>
  <si>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</si>
  <si>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</si>
  <si>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</si>
  <si>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</si>
  <si>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</si>
  <si>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</si>
  <si>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</si>
  <si>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</si>
  <si>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</si>
  <si>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</si>
  <si>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</si>
  <si>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</si>
  <si>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</si>
  <si>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</si>
  <si>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</si>
  <si>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</si>
  <si>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</si>
  <si>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</si>
  <si>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</si>
  <si>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</si>
  <si>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</si>
  <si>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</si>
  <si>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</si>
  <si>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</si>
  <si>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</si>
  <si>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</si>
  <si>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</si>
  <si>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</si>
  <si>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</si>
  <si>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</si>
  <si>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</si>
  <si>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</si>
  <si>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</si>
  <si>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</si>
  <si>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</si>
  <si>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</si>
  <si>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</si>
  <si>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</si>
  <si>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</si>
  <si>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</si>
  <si>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</si>
  <si>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</si>
  <si>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</si>
  <si>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</si>
  <si>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</si>
  <si>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</si>
  <si>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</si>
  <si>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</si>
  <si>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</si>
  <si>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</si>
  <si>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</si>
  <si>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</si>
  <si>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</si>
  <si>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</si>
  <si>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</si>
  <si>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</si>
  <si>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</si>
  <si>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</si>
  <si>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</si>
  <si>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</si>
  <si>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</si>
  <si>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</si>
  <si>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</si>
  <si>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</si>
  <si>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</si>
  <si>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</si>
  <si>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</si>
  <si>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</si>
  <si>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</si>
  <si>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</si>
  <si>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</si>
  <si>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</si>
  <si>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</si>
  <si>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</si>
  <si>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</si>
  <si>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</si>
  <si>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</si>
  <si>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</si>
  <si>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</si>
  <si>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</si>
  <si>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</si>
  <si>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</si>
  <si>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</si>
  <si>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</si>
  <si>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</si>
  <si>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</si>
  <si>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</si>
  <si>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</si>
  <si>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</si>
  <si>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</si>
  <si>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</si>
  <si>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</si>
  <si>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</si>
  <si>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</si>
  <si>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</si>
  <si>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</si>
  <si>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</si>
  <si>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</si>
  <si>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</si>
  <si>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</si>
  <si>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</si>
  <si>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</si>
  <si>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</si>
  <si>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</si>
  <si>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</si>
  <si>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</si>
  <si>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</si>
  <si>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</si>
  <si>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</si>
  <si>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</si>
  <si>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</si>
  <si>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</si>
  <si>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</si>
  <si>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</si>
  <si>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</si>
  <si>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</si>
  <si>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</si>
  <si>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</si>
  <si>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</si>
  <si>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</si>
  <si>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</si>
  <si>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</si>
  <si>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</si>
  <si>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</si>
  <si>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</si>
  <si>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</si>
  <si>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</si>
  <si>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</si>
  <si>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</si>
  <si>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</si>
  <si>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</si>
  <si>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</si>
  <si>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</si>
  <si>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</si>
  <si>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</si>
  <si>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</si>
  <si>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</si>
  <si>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</si>
  <si>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</si>
  <si>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</si>
  <si>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</si>
  <si>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</si>
  <si>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</si>
  <si>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</si>
  <si>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</si>
  <si>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</si>
  <si>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</si>
  <si>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</si>
  <si>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</si>
  <si>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</si>
  <si>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</si>
  <si>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</si>
  <si>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</si>
  <si>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</si>
  <si>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</si>
  <si>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</si>
  <si>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</si>
  <si>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</si>
  <si>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</si>
  <si>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</si>
  <si>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</si>
  <si>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</si>
  <si>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</si>
  <si>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</si>
  <si>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</si>
  <si>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</si>
  <si>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</si>
  <si>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</si>
  <si>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</si>
  <si>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</si>
  <si>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</si>
  <si>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</si>
  <si>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</si>
  <si>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</si>
  <si>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</si>
  <si>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</si>
  <si>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</si>
  <si>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</si>
  <si>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</si>
  <si>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</si>
  <si>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</si>
  <si>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</si>
  <si>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</si>
  <si>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</si>
  <si>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</si>
  <si>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</si>
  <si>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</si>
  <si>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</si>
  <si>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</si>
  <si>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</si>
  <si>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</si>
  <si>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</si>
  <si>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</si>
  <si>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</si>
  <si>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</si>
  <si>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</si>
  <si>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</si>
  <si>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</si>
  <si>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</si>
  <si>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</si>
  <si>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</si>
  <si>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</si>
  <si>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</si>
  <si>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</si>
  <si>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</si>
  <si>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</si>
  <si>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</si>
  <si>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</si>
  <si>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</si>
  <si>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</si>
  <si>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</si>
  <si>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</si>
  <si>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</si>
  <si>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</si>
  <si>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</si>
  <si>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</si>
  <si>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</si>
  <si>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</si>
  <si>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</si>
  <si>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</si>
  <si>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</si>
  <si>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</si>
  <si>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</si>
  <si>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</si>
  <si>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</si>
  <si>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</si>
  <si>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</si>
  <si>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</si>
  <si>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</si>
  <si>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</si>
  <si>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</si>
  <si>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</si>
  <si>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</si>
  <si>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</si>
  <si>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</si>
  <si>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</si>
  <si>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</si>
  <si>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</si>
  <si>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</si>
  <si>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</si>
  <si>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</si>
  <si>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</si>
  <si>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</si>
  <si>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</si>
  <si>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</si>
  <si>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</si>
  <si>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</si>
  <si>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</si>
  <si>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</si>
  <si>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</si>
  <si>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</si>
  <si>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</si>
  <si>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</si>
  <si>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</si>
  <si>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</si>
  <si>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</si>
  <si>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</si>
  <si>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</si>
  <si>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</si>
  <si>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</si>
  <si>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</si>
  <si>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</si>
  <si>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</si>
  <si>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</si>
  <si>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</si>
  <si>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</si>
  <si>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</si>
  <si>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</si>
  <si>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</si>
  <si>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</si>
  <si>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</si>
  <si>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</si>
  <si>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</si>
  <si>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</si>
  <si>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</si>
  <si>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</si>
  <si>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</si>
  <si>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</si>
  <si>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</si>
  <si>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</si>
  <si>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</si>
  <si>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</si>
  <si>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</si>
  <si>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</si>
  <si>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</si>
  <si>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</si>
  <si>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</si>
  <si>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</si>
  <si>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</si>
  <si>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</si>
  <si>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</si>
  <si>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</si>
  <si>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</si>
  <si>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</si>
  <si>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</si>
  <si>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</si>
  <si>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</si>
  <si>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</si>
  <si>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</si>
  <si>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</si>
  <si>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</si>
  <si>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</si>
  <si>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</si>
  <si>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</si>
  <si>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</si>
  <si>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</si>
  <si>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</si>
  <si>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</si>
  <si>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</si>
  <si>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</si>
  <si>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</si>
  <si>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</si>
  <si>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</si>
  <si>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</si>
  <si>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</si>
  <si>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</si>
  <si>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</si>
  <si>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</si>
  <si>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</si>
  <si>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</si>
  <si>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</si>
  <si>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</si>
  <si>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</si>
  <si>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</si>
  <si>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</si>
  <si>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</si>
  <si>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</si>
  <si>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</si>
  <si>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</si>
  <si>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</si>
  <si>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</si>
  <si>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</si>
  <si>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</si>
  <si>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</si>
  <si>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</si>
  <si>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</si>
  <si>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</si>
  <si>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</si>
  <si>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</si>
  <si>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</si>
  <si>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</si>
  <si>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</si>
  <si>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</si>
  <si>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</si>
  <si>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</si>
  <si>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</si>
  <si>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</si>
  <si>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</si>
  <si>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</si>
  <si>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</si>
  <si>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</si>
  <si>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</si>
  <si>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</si>
  <si>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</si>
  <si>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</si>
  <si>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</si>
  <si>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</si>
  <si>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</si>
  <si>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</si>
  <si>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</si>
  <si>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</si>
  <si>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</si>
  <si>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</si>
  <si>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</si>
  <si>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</si>
  <si>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</si>
  <si>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</si>
  <si>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</si>
  <si>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</si>
  <si>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</si>
  <si>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</si>
  <si>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</si>
  <si>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</si>
  <si>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</si>
  <si>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</si>
  <si>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</si>
  <si>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</si>
  <si>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</si>
  <si>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</si>
  <si>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</si>
  <si>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</si>
  <si>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</si>
  <si>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</si>
  <si>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</si>
  <si>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</si>
  <si>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</si>
  <si>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</si>
  <si>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</si>
  <si>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</si>
  <si>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</si>
  <si>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</si>
  <si>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</si>
  <si>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</si>
  <si>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</si>
  <si>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</si>
  <si>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</si>
  <si>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</si>
  <si>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</si>
  <si>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</si>
  <si>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</si>
  <si>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</si>
  <si>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</si>
  <si>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</si>
  <si>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</si>
  <si>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</si>
  <si>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</si>
  <si>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</si>
  <si>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</si>
  <si>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</si>
  <si>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</si>
  <si>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</si>
  <si>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</si>
  <si>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</si>
  <si>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</si>
  <si>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</si>
  <si>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</si>
  <si>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</si>
  <si>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</si>
  <si>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</si>
  <si>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</si>
  <si>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</si>
  <si>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</si>
  <si>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</si>
  <si>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</si>
  <si>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</si>
  <si>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</si>
  <si>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</si>
  <si>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</si>
  <si>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</si>
  <si>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</si>
  <si>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</si>
  <si>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</si>
  <si>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</si>
  <si>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</si>
  <si>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</si>
  <si>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</si>
  <si>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</si>
  <si>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</si>
  <si>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</si>
  <si>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</si>
  <si>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</si>
  <si>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</si>
  <si>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</si>
  <si>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</si>
  <si>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</si>
  <si>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</si>
  <si>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</si>
  <si>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</si>
  <si>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</si>
  <si>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</si>
  <si>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</si>
  <si>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</si>
  <si>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</si>
  <si>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</si>
  <si>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</si>
  <si>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</si>
  <si>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</si>
  <si>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</si>
  <si>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</si>
  <si>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</si>
  <si>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</si>
  <si>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</si>
  <si>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</si>
  <si>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</si>
  <si>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</si>
  <si>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</si>
  <si>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</si>
  <si>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</si>
  <si>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</si>
  <si>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</si>
  <si>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</si>
  <si>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</si>
  <si>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</si>
  <si>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</si>
  <si>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</si>
  <si>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</si>
  <si>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</si>
  <si>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</si>
  <si>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</si>
  <si>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</si>
  <si>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</si>
  <si>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</si>
  <si>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</si>
  <si>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</si>
  <si>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</si>
  <si>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</si>
  <si>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</si>
  <si>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</si>
  <si>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</si>
  <si>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</si>
  <si>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</si>
  <si>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</si>
  <si>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</si>
  <si>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</si>
  <si>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</si>
  <si>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</si>
  <si>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</si>
  <si>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</si>
  <si>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</si>
  <si>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</si>
  <si>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</si>
  <si>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</si>
  <si>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</si>
  <si>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</si>
  <si>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</si>
  <si>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</si>
  <si>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</si>
  <si>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</si>
  <si>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</si>
  <si>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</si>
  <si>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</si>
  <si>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</si>
  <si>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</si>
  <si>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</si>
  <si>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</si>
  <si>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</si>
  <si>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</si>
  <si>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</si>
  <si>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</si>
  <si>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</si>
  <si>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</si>
  <si>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</si>
  <si>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</si>
  <si>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</si>
  <si>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</si>
  <si>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</si>
  <si>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</si>
  <si>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</si>
  <si>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</si>
  <si>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</si>
  <si>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</si>
  <si>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</si>
  <si>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</si>
  <si>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</si>
  <si>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</si>
  <si>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</si>
  <si>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</si>
  <si>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</si>
  <si>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</si>
  <si>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</si>
  <si>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</si>
  <si>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</si>
  <si>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</si>
  <si>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</si>
  <si>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</si>
  <si>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</si>
  <si>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</si>
  <si>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</si>
  <si>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</si>
  <si>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</si>
  <si>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</si>
  <si>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</si>
  <si>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</si>
  <si>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</si>
  <si>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</si>
  <si>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</si>
  <si>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</si>
  <si>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</si>
  <si>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</si>
  <si>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</si>
  <si>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</si>
  <si>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</si>
  <si>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</si>
  <si>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</si>
  <si>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</si>
  <si>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</si>
  <si>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</si>
  <si>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</si>
  <si>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</si>
  <si>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</si>
  <si>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</si>
  <si>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</si>
  <si>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</si>
  <si>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</si>
  <si>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</si>
  <si>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</si>
  <si>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</si>
  <si>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</si>
  <si>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</si>
  <si>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</si>
  <si>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</si>
  <si>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</si>
  <si>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</si>
  <si>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</si>
  <si>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</si>
  <si>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</si>
  <si>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</si>
  <si>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</si>
  <si>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</si>
  <si>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</si>
  <si>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</si>
  <si>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</si>
  <si>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</si>
  <si>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</si>
  <si>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</si>
  <si>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</si>
  <si>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</si>
  <si>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</si>
  <si>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</si>
  <si>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</si>
  <si>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</si>
  <si>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</si>
  <si>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</si>
  <si>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</si>
  <si>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</si>
  <si>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</si>
  <si>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</si>
  <si>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</si>
  <si>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</si>
  <si>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</si>
  <si>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</si>
  <si>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</si>
  <si>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</si>
  <si>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</si>
  <si>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</si>
  <si>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</si>
  <si>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</si>
  <si>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</si>
  <si>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</si>
  <si>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</si>
  <si>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</si>
  <si>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</si>
  <si>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</si>
  <si>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</si>
  <si>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</si>
  <si>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</si>
  <si>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</si>
  <si>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</si>
  <si>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</si>
  <si>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</si>
  <si>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</si>
  <si>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</si>
  <si>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</si>
  <si>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</si>
  <si>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</si>
  <si>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</si>
  <si>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</si>
  <si>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</si>
  <si>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</si>
  <si>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</si>
  <si>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</si>
  <si>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</si>
  <si>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</si>
  <si>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</si>
  <si>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</si>
  <si>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</si>
  <si>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</si>
  <si>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</si>
  <si>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</si>
  <si>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</si>
  <si>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</si>
  <si>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</si>
  <si>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</si>
  <si>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</si>
  <si>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</si>
  <si>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</si>
  <si>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</si>
  <si>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</si>
  <si>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</si>
  <si>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</si>
  <si>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</si>
  <si>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</si>
  <si>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</si>
  <si>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</si>
  <si>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</si>
  <si>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</si>
  <si>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</si>
  <si>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</si>
  <si>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</si>
  <si>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</si>
  <si>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</si>
  <si>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</si>
  <si>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</si>
  <si>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</si>
  <si>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</si>
  <si>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</si>
  <si>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</si>
  <si>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</si>
  <si>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</si>
  <si>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</si>
  <si>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</si>
  <si>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</si>
  <si>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</si>
  <si>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</si>
  <si>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</si>
  <si>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</si>
  <si>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</si>
  <si>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</si>
  <si>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</si>
  <si>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</si>
  <si>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</si>
  <si>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</si>
  <si>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</si>
  <si>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</si>
  <si>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</si>
  <si>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</si>
  <si>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</si>
  <si>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</si>
  <si>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</si>
  <si>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</si>
  <si>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</si>
  <si>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</si>
  <si>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</si>
  <si>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</si>
  <si>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</si>
  <si>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</si>
  <si>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</si>
  <si>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</si>
  <si>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</si>
  <si>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</si>
  <si>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</si>
  <si>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</si>
  <si>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</si>
  <si>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</si>
  <si>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</si>
  <si>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</si>
  <si>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</si>
  <si>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</si>
  <si>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</si>
  <si>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</si>
  <si>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</si>
  <si>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</si>
  <si>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</si>
  <si>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</si>
  <si>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</si>
  <si>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</si>
  <si>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</si>
  <si>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</si>
  <si>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</si>
  <si>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</si>
  <si>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</si>
  <si>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</si>
  <si>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</si>
  <si>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</si>
  <si>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</si>
  <si>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</si>
  <si>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</si>
  <si>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</si>
  <si>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</si>
  <si>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</si>
  <si>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</si>
  <si>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</si>
  <si>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</si>
  <si>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</si>
  <si>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</si>
  <si>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</si>
  <si>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</si>
  <si>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</si>
  <si>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</si>
  <si>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</si>
  <si>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</si>
  <si>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</si>
  <si>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</si>
  <si>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</si>
  <si>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</si>
  <si>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</si>
  <si>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</si>
  <si>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</si>
  <si>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</si>
  <si>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</si>
  <si>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</si>
  <si>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</si>
  <si>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</si>
  <si>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</si>
  <si>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</si>
  <si>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</si>
  <si>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</si>
  <si>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</si>
  <si>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</si>
  <si>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</si>
  <si>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</si>
  <si>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</si>
  <si>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</si>
  <si>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</si>
  <si>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</si>
  <si>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</si>
  <si>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</si>
  <si>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</si>
  <si>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</si>
  <si>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</si>
  <si>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</si>
  <si>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</si>
  <si>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</si>
  <si>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</si>
  <si>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</si>
  <si>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</si>
  <si>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</si>
  <si>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</si>
  <si>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</si>
  <si>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</si>
  <si>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</si>
  <si>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</si>
  <si>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</si>
  <si>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</si>
  <si>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</si>
  <si>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</si>
  <si>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</si>
  <si>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</si>
  <si>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</si>
  <si>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</si>
  <si>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</si>
  <si>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</si>
  <si>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</si>
  <si>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</si>
  <si>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</si>
  <si>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</si>
  <si>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</si>
  <si>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</si>
  <si>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</si>
  <si>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</si>
  <si>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</si>
  <si>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</si>
  <si>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</si>
  <si>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</si>
  <si>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</si>
  <si>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</si>
  <si>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</si>
  <si>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</si>
  <si>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</si>
  <si>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</si>
  <si>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</si>
  <si>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</si>
  <si>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</si>
  <si>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</si>
  <si>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</si>
  <si>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</si>
  <si>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</si>
  <si>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</si>
  <si>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</si>
  <si>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</si>
  <si>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</si>
  <si>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</si>
  <si>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</si>
  <si>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</si>
  <si>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</si>
  <si>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</si>
  <si>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</si>
  <si>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</si>
  <si>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</si>
  <si>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</si>
  <si>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</si>
  <si>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</si>
  <si>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</si>
  <si>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</si>
  <si>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</si>
  <si>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</si>
  <si>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</si>
  <si>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</si>
  <si>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</si>
  <si>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</si>
  <si>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</si>
  <si>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</si>
  <si>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</si>
  <si>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</si>
  <si>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</si>
  <si>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</si>
  <si>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</si>
  <si>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</si>
  <si>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</si>
  <si>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</si>
  <si>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</si>
  <si>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</si>
  <si>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</si>
  <si>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</si>
  <si>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</si>
  <si>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</si>
  <si>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</si>
  <si>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</si>
  <si>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</si>
  <si>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</si>
  <si>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</si>
  <si>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</si>
  <si>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</si>
  <si>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</si>
  <si>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</si>
  <si>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</si>
  <si>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</si>
  <si>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</si>
  <si>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</si>
  <si>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</si>
  <si>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</si>
  <si>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</si>
  <si>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</si>
  <si>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</si>
  <si>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</si>
  <si>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</si>
  <si>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</si>
  <si>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</si>
  <si>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</si>
  <si>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</si>
  <si>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</si>
  <si>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</si>
  <si>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</si>
  <si>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</si>
  <si>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</si>
  <si>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</si>
  <si>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</si>
  <si>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</si>
  <si>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</si>
  <si>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</si>
  <si>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</si>
  <si>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</si>
  <si>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</si>
  <si>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</si>
  <si>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</si>
  <si>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</si>
  <si>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</si>
  <si>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</si>
  <si>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</si>
  <si>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</si>
  <si>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</si>
  <si>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</si>
  <si>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</si>
  <si>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</si>
  <si>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</si>
  <si>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</si>
  <si>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</si>
  <si>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</si>
  <si>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</si>
  <si>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</si>
  <si>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</si>
  <si>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</si>
  <si>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</si>
  <si>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</si>
  <si>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</si>
  <si>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</si>
  <si>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</si>
  <si>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</si>
  <si>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</si>
  <si>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</si>
  <si>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</si>
  <si>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</si>
  <si>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</si>
  <si>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</si>
  <si>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</si>
  <si>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</si>
  <si>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</si>
  <si>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</si>
  <si>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</si>
  <si>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</si>
  <si>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</si>
  <si>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</si>
  <si>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</si>
  <si>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</si>
  <si>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</si>
  <si>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</si>
  <si>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</si>
  <si>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</si>
  <si>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</si>
  <si>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</si>
  <si>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</si>
  <si>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</si>
  <si>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</si>
  <si>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</si>
  <si>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</si>
  <si>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</si>
  <si>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</si>
  <si>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</si>
  <si>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</si>
  <si>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</si>
  <si>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</si>
  <si>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</si>
  <si>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</si>
  <si>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</si>
  <si>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</si>
  <si>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</si>
  <si>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</si>
  <si>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</si>
  <si>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</si>
  <si>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</si>
  <si>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</si>
  <si>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</si>
  <si>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</si>
  <si>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</si>
  <si>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</si>
  <si>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</si>
  <si>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</si>
  <si>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</si>
  <si>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</si>
  <si>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</si>
  <si>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</si>
  <si>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</si>
  <si>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</si>
  <si>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</si>
  <si>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</si>
  <si>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</si>
  <si>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</si>
  <si>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</si>
  <si>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</si>
  <si>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</si>
  <si>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</si>
  <si>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</si>
  <si>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</si>
  <si>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</si>
  <si>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</si>
  <si>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</si>
  <si>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</si>
  <si>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</si>
  <si>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</si>
  <si>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</si>
  <si>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</si>
  <si>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</si>
  <si>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</si>
  <si>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</si>
  <si>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</si>
  <si>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</si>
  <si>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</si>
  <si>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</si>
  <si>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</si>
  <si>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</si>
  <si>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</si>
  <si>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</si>
  <si>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</si>
  <si>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</si>
  <si>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</si>
  <si>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</si>
  <si>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</si>
  <si>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</si>
  <si>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</si>
  <si>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</si>
  <si>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</si>
  <si>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</si>
  <si>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</si>
  <si>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</si>
  <si>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</si>
  <si>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</si>
  <si>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</si>
  <si>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</si>
  <si>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</si>
  <si>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</si>
  <si>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</si>
  <si>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</si>
  <si>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</si>
  <si>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</si>
  <si>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</si>
  <si>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</si>
  <si>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</si>
  <si>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</si>
  <si>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</si>
  <si>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</si>
  <si>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</si>
  <si>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</si>
  <si>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</si>
  <si>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</si>
  <si>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</si>
  <si>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</si>
  <si>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</si>
  <si>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</si>
  <si>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</si>
  <si>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</si>
  <si>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</si>
  <si>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</si>
  <si>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</si>
  <si>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</si>
  <si>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</si>
  <si>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</si>
  <si>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</si>
  <si>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</si>
  <si>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</si>
  <si>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</si>
  <si>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</si>
  <si>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</si>
  <si>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</si>
  <si>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</si>
  <si>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</si>
  <si>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</si>
  <si>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</si>
  <si>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</si>
  <si>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</si>
  <si>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</si>
  <si>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</si>
  <si>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</si>
  <si>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</si>
  <si>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</si>
  <si>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</si>
  <si>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</si>
  <si>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</si>
  <si>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</si>
  <si>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</si>
  <si>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</si>
  <si>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</si>
  <si>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</si>
  <si>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</si>
  <si>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</si>
  <si>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</si>
  <si>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</si>
  <si>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</si>
  <si>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</si>
  <si>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</si>
  <si>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</si>
  <si>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</si>
  <si>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</si>
  <si>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</si>
  <si>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</si>
  <si>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</si>
  <si>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</si>
  <si>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</si>
  <si>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</si>
  <si>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</si>
  <si>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</si>
  <si>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</si>
  <si>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</si>
  <si>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</si>
  <si>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</si>
  <si>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</si>
  <si>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</si>
  <si>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</si>
  <si>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</si>
  <si>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</si>
  <si>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</si>
  <si>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</si>
  <si>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</si>
  <si>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</si>
  <si>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</si>
  <si>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</si>
  <si>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</si>
  <si>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</si>
  <si>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</si>
  <si>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</si>
  <si>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</si>
  <si>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</si>
  <si>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</si>
  <si>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</si>
  <si>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</si>
  <si>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</si>
  <si>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</si>
  <si>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</si>
  <si>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</si>
  <si>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</si>
  <si>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</si>
  <si>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</si>
  <si>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</si>
  <si>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</si>
  <si>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</si>
  <si>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</si>
  <si>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</si>
  <si>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</si>
  <si>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</si>
  <si>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</si>
  <si>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</si>
  <si>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</si>
  <si>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</si>
  <si>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</si>
  <si>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</si>
  <si>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</si>
  <si>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</si>
  <si>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</si>
  <si>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</si>
  <si>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</si>
  <si>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</si>
  <si>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</si>
  <si>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</si>
  <si>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</si>
  <si>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</si>
  <si>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</si>
  <si>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</si>
  <si>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</si>
  <si>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</si>
  <si>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</si>
  <si>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</si>
  <si>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</si>
  <si>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</si>
  <si>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</si>
  <si>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</si>
  <si>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</si>
  <si>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</si>
  <si>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</si>
  <si>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</si>
  <si>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</si>
  <si>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</si>
  <si>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</si>
  <si>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</si>
  <si>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</si>
  <si>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</si>
  <si>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</si>
  <si>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</si>
  <si>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</si>
  <si>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</si>
  <si>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</si>
  <si>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</si>
  <si>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</si>
  <si>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</si>
  <si>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</si>
  <si>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</si>
  <si>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</si>
  <si>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</si>
  <si>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</si>
  <si>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</si>
  <si>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</si>
  <si>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</si>
  <si>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</si>
  <si>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</si>
  <si>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</si>
  <si>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</si>
  <si>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</si>
  <si>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</si>
  <si>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</si>
  <si>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</si>
  <si>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</si>
  <si>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</si>
  <si>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</si>
  <si>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</si>
  <si>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</si>
  <si>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</si>
  <si>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</si>
  <si>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</si>
  <si>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</si>
  <si>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</si>
  <si>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</si>
  <si>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</si>
  <si>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</si>
  <si>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</si>
  <si>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</si>
  <si>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</si>
  <si>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</si>
  <si>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</si>
  <si>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</si>
  <si>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</si>
  <si>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</si>
  <si>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</si>
  <si>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</si>
  <si>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</si>
  <si>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</si>
  <si>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</si>
  <si>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</si>
  <si>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</si>
  <si>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</si>
  <si>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</si>
  <si>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</si>
  <si>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</si>
  <si>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</si>
  <si>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</si>
  <si>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</si>
  <si>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</si>
  <si>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</si>
  <si>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</si>
  <si>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</si>
  <si>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</si>
  <si>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</si>
  <si>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</si>
  <si>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</si>
  <si>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</si>
  <si>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</si>
  <si>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</si>
  <si>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</si>
  <si>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</si>
  <si>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</si>
  <si>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</si>
  <si>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</si>
  <si>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</si>
  <si>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</si>
  <si>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</si>
  <si>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</si>
  <si>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</si>
  <si>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</si>
  <si>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</si>
  <si>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</si>
  <si>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</si>
  <si>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</si>
  <si>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</si>
  <si>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</si>
  <si>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</si>
  <si>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</si>
  <si>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</si>
  <si>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</si>
  <si>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</si>
  <si>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</si>
  <si>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</si>
  <si>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</si>
  <si>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</si>
  <si>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</si>
  <si>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</si>
  <si>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</si>
  <si>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</si>
  <si>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</si>
  <si>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</si>
  <si>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</si>
  <si>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</si>
  <si>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</si>
  <si>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</si>
  <si>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</si>
  <si>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</si>
  <si>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</si>
  <si>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</si>
  <si>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</si>
  <si>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</si>
  <si>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</si>
  <si>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</si>
  <si>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</si>
  <si>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</si>
  <si>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</si>
  <si>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</si>
  <si>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</si>
  <si>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</si>
  <si>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</si>
  <si>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</si>
  <si>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</si>
  <si>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</si>
  <si>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</si>
  <si>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</si>
  <si>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</si>
  <si>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</si>
  <si>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</si>
  <si>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</si>
  <si>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</si>
  <si>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</si>
  <si>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</si>
  <si>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</si>
  <si>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</si>
  <si>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</si>
  <si>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</si>
  <si>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</si>
  <si>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</si>
  <si>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</si>
  <si>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</si>
  <si>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</si>
  <si>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</si>
  <si>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</si>
  <si>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</si>
  <si>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</si>
  <si>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</si>
  <si>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</si>
  <si>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</si>
  <si>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</si>
  <si>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</si>
  <si>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</si>
  <si>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</si>
  <si>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</si>
  <si>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</si>
  <si>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</si>
  <si>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</si>
  <si>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</si>
  <si>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</si>
  <si>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</si>
  <si>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</si>
  <si>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</si>
  <si>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</si>
  <si>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</si>
  <si>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</si>
  <si>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</si>
  <si>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</si>
  <si>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</si>
  <si>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</si>
  <si>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</si>
  <si>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</si>
  <si>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</si>
  <si>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</si>
  <si>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</si>
  <si>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</si>
  <si>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</si>
  <si>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</si>
  <si>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</si>
  <si>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</si>
  <si>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</si>
  <si>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</si>
  <si>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</si>
  <si>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</si>
  <si>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</si>
  <si>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</si>
  <si>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</si>
  <si>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</si>
  <si>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</si>
  <si>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</si>
  <si>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</si>
  <si>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</si>
  <si>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</si>
  <si>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</si>
  <si>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</si>
  <si>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</si>
  <si>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</si>
  <si>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</si>
  <si>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</si>
  <si>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</si>
  <si>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</si>
  <si>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</si>
  <si>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</si>
  <si>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</si>
  <si>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</si>
  <si>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</si>
  <si>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</si>
  <si>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</si>
  <si>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</si>
  <si>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</si>
  <si>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</si>
  <si>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</si>
  <si>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</si>
  <si>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</si>
  <si>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</si>
  <si>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</si>
  <si>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</si>
  <si>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</si>
  <si>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</si>
  <si>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</si>
  <si>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</si>
  <si>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</si>
  <si>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</si>
  <si>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</si>
  <si>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</si>
  <si>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</si>
  <si>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</si>
  <si>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</si>
  <si>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</si>
  <si>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</si>
  <si>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</si>
  <si>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</si>
  <si>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</si>
  <si>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</si>
  <si>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</si>
  <si>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</si>
  <si>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</si>
  <si>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</si>
  <si>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</si>
  <si>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</si>
  <si>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</si>
  <si>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</si>
  <si>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</si>
  <si>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</si>
  <si>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</si>
  <si>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</si>
  <si>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</si>
  <si>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</si>
  <si>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</si>
  <si>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</si>
  <si>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</si>
  <si>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</si>
  <si>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</si>
  <si>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</si>
  <si>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</si>
  <si>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</si>
  <si>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</si>
  <si>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</si>
  <si>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</si>
  <si>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</si>
  <si>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</si>
  <si>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</si>
  <si>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</si>
  <si>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</si>
  <si>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</si>
  <si>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</si>
  <si>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</si>
  <si>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</si>
  <si>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</si>
  <si>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</si>
  <si>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</si>
  <si>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</si>
  <si>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</si>
  <si>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</si>
  <si>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</si>
  <si>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</si>
  <si>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</si>
  <si>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</si>
  <si>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</si>
  <si>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</si>
  <si>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</si>
  <si>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</si>
  <si>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</si>
  <si>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</si>
  <si>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</si>
  <si>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</si>
  <si>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</si>
  <si>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</si>
  <si>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</si>
  <si>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</si>
  <si>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</si>
  <si>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</si>
  <si>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</si>
  <si>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</si>
  <si>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</si>
  <si>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</si>
  <si>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</si>
  <si>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</si>
  <si>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</si>
  <si>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</si>
  <si>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</si>
  <si>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</si>
  <si>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</si>
  <si>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</si>
  <si>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</si>
  <si>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</si>
  <si>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</si>
  <si>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</si>
  <si>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</si>
  <si>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</si>
  <si>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</si>
  <si>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</si>
  <si>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</si>
  <si>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</si>
  <si>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</si>
  <si>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</si>
  <si>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</si>
  <si>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</si>
  <si>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</si>
  <si>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</si>
  <si>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</si>
  <si>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</si>
  <si>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</si>
  <si>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</si>
  <si>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</si>
  <si>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</si>
  <si>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</si>
  <si>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</si>
  <si>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</si>
  <si>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</si>
  <si>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</si>
  <si>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</si>
  <si>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</si>
  <si>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</si>
  <si>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</si>
  <si>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</si>
  <si>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</si>
  <si>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</si>
  <si>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</si>
  <si>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</si>
  <si>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</si>
  <si>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</si>
  <si>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</si>
  <si>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</si>
  <si>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</si>
  <si>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</si>
  <si>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</si>
  <si>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</si>
  <si>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</si>
  <si>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</si>
  <si>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</si>
  <si>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</si>
  <si>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</si>
  <si>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</si>
  <si>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</si>
  <si>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</si>
  <si>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</si>
  <si>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</si>
  <si>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</si>
  <si>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</si>
  <si>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</si>
  <si>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</si>
  <si>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</si>
  <si>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</si>
  <si>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</si>
  <si>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</si>
  <si>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</si>
  <si>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</si>
  <si>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</si>
  <si>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</si>
  <si>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</si>
  <si>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</si>
  <si>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</si>
  <si>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</si>
  <si>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</si>
  <si>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</si>
  <si>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</si>
  <si>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</si>
  <si>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</si>
  <si>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</si>
  <si>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</si>
  <si>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</si>
  <si>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</si>
  <si>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</si>
  <si>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</si>
  <si>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</si>
  <si>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</si>
  <si>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</si>
  <si>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</si>
  <si>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</si>
  <si>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</si>
  <si>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</si>
  <si>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</si>
  <si>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</si>
  <si>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</si>
  <si>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</si>
  <si>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</si>
  <si>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</si>
  <si>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</si>
  <si>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</si>
  <si>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</si>
  <si>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</si>
  <si>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</si>
  <si>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</si>
  <si>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</si>
  <si>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</si>
  <si>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</si>
  <si>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</si>
  <si>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</si>
  <si>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</si>
  <si>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</si>
  <si>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</si>
  <si>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</si>
  <si>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</si>
  <si>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</si>
  <si>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</si>
  <si>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</si>
  <si>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</si>
  <si>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</si>
  <si>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</si>
  <si>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</si>
  <si>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</si>
  <si>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</si>
  <si>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</si>
  <si>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</si>
  <si>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</si>
  <si>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</si>
  <si>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</si>
  <si>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</si>
  <si>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</si>
  <si>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</si>
  <si>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</si>
  <si>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</si>
  <si>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</si>
  <si>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</si>
  <si>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</si>
  <si>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</si>
  <si>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</si>
  <si>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</si>
  <si>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</si>
  <si>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</si>
  <si>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</si>
  <si>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</si>
  <si>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</si>
  <si>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</si>
  <si>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</si>
  <si>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</si>
  <si>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</si>
  <si>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</si>
  <si>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</si>
  <si>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</si>
  <si>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</si>
  <si>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</si>
  <si>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</si>
  <si>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</si>
  <si>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</si>
  <si>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</si>
  <si>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</si>
  <si>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</si>
  <si>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</si>
  <si>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</si>
  <si>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</si>
  <si>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</si>
  <si>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</si>
  <si>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</si>
  <si>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</si>
  <si>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</si>
  <si>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</si>
  <si>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</si>
  <si>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</si>
  <si>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</si>
  <si>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</si>
  <si>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</si>
  <si>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</si>
  <si>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</si>
  <si>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</si>
  <si>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</si>
  <si>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</si>
  <si>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</si>
  <si>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</si>
  <si>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</si>
  <si>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</si>
  <si>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</si>
  <si>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</si>
  <si>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</si>
  <si>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</si>
  <si>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</si>
  <si>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</si>
  <si>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</si>
  <si>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</si>
  <si>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</si>
  <si>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</si>
  <si>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</si>
  <si>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</si>
  <si>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</si>
  <si>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</si>
  <si>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</si>
  <si>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</si>
  <si>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</si>
  <si>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</si>
  <si>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</si>
  <si>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</si>
  <si>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</si>
  <si>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</si>
  <si>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</si>
  <si>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</si>
  <si>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</si>
  <si>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</si>
  <si>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</si>
  <si>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</si>
  <si>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</si>
  <si>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</si>
  <si>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</si>
  <si>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</si>
  <si>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</si>
  <si>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</si>
  <si>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</si>
  <si>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</si>
  <si>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</si>
  <si>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</si>
  <si>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</si>
  <si>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</si>
  <si>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</si>
  <si>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</si>
  <si>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</si>
  <si>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</si>
  <si>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</si>
  <si>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</si>
  <si>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</si>
  <si>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</si>
  <si>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</si>
  <si>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</si>
  <si>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</si>
  <si>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</si>
  <si>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</si>
  <si>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</si>
  <si>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</si>
  <si>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</si>
  <si>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</si>
  <si>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</si>
  <si>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</si>
  <si>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</si>
  <si>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</si>
  <si>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</si>
  <si>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</si>
  <si>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</si>
  <si>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</si>
  <si>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</si>
  <si>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</si>
  <si>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</si>
  <si>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</si>
  <si>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</si>
  <si>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</si>
  <si>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</si>
  <si>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</si>
  <si>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</si>
  <si>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</si>
  <si>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</si>
  <si>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</si>
  <si>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</si>
  <si>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</si>
  <si>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</si>
  <si>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</si>
  <si>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</si>
  <si>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</si>
  <si>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</si>
  <si>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</si>
  <si>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</si>
  <si>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</si>
  <si>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</si>
  <si>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</si>
  <si>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</si>
  <si>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</si>
  <si>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</si>
  <si>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</si>
  <si>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</si>
  <si>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</si>
  <si>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</si>
  <si>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</si>
  <si>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</si>
  <si>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</si>
  <si>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</si>
  <si>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</si>
  <si>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</si>
  <si>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</si>
  <si>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</si>
  <si>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</si>
  <si>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</si>
  <si>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</si>
  <si>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</si>
  <si>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</si>
  <si>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</si>
  <si>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</si>
  <si>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</si>
  <si>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</si>
  <si>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</si>
  <si>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</si>
  <si>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</si>
  <si>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</si>
  <si>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</si>
  <si>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</si>
  <si>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</si>
  <si>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</si>
  <si>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</si>
  <si>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</si>
  <si>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</si>
  <si>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</si>
  <si>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</si>
  <si>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</si>
  <si>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</si>
  <si>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</si>
  <si>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</si>
  <si>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</si>
  <si>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</si>
  <si>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</si>
  <si>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</si>
  <si>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</si>
  <si>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</si>
  <si>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</si>
  <si>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</si>
  <si>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</si>
  <si>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</si>
  <si>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</si>
  <si>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</si>
  <si>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</si>
  <si>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</si>
  <si>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</si>
  <si>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</si>
  <si>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</si>
  <si>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</si>
  <si>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</si>
  <si>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</si>
  <si>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</si>
  <si>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</si>
  <si>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</si>
  <si>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</si>
  <si>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</si>
  <si>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</si>
  <si>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</si>
  <si>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</si>
  <si>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</si>
  <si>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</si>
  <si>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</si>
  <si>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</si>
  <si>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</si>
  <si>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</si>
  <si>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</si>
  <si>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</si>
  <si>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</si>
  <si>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</si>
  <si>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</si>
  <si>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</si>
  <si>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</si>
  <si>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</si>
  <si>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</si>
  <si>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</si>
  <si>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</si>
  <si>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</si>
  <si>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</si>
  <si>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</si>
  <si>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</si>
  <si>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</si>
  <si>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</si>
  <si>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</si>
  <si>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</si>
  <si>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</si>
  <si>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</si>
  <si>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</si>
  <si>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</si>
  <si>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</si>
  <si>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</si>
  <si>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</si>
  <si>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</si>
  <si>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</si>
  <si>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</si>
  <si>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</si>
  <si>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</si>
  <si>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</si>
  <si>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</si>
  <si>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</si>
  <si>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</si>
  <si>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</si>
  <si>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</si>
  <si>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</si>
  <si>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</si>
  <si>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</si>
  <si>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</si>
  <si>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</si>
  <si>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</si>
  <si>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</si>
  <si>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</si>
  <si>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</si>
  <si>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</si>
  <si>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</si>
  <si>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</si>
  <si>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</si>
  <si>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</si>
  <si>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</si>
  <si>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</si>
  <si>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</si>
  <si>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</si>
  <si>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</si>
  <si>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</si>
  <si>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</si>
  <si>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</si>
  <si>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</si>
  <si>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</si>
  <si>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</si>
  <si>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</si>
  <si>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</si>
  <si>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</si>
  <si>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</si>
  <si>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</si>
  <si>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</si>
  <si>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</si>
  <si>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</si>
  <si>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</si>
  <si>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</si>
  <si>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</si>
  <si>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</si>
  <si>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</si>
  <si>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</si>
  <si>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</si>
  <si>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</si>
  <si>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</si>
  <si>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</si>
  <si>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</si>
  <si>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</si>
  <si>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</si>
  <si>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</si>
  <si>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</si>
  <si>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</si>
  <si>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</si>
  <si>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</si>
  <si>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</si>
  <si>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</si>
  <si>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</si>
  <si>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</si>
  <si>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</si>
  <si>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</si>
  <si>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</si>
  <si>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</si>
  <si>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</si>
  <si>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</si>
  <si>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</si>
  <si>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</si>
  <si>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</si>
  <si>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</si>
  <si>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</si>
  <si>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</si>
  <si>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</si>
  <si>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</si>
  <si>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</si>
  <si>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</si>
  <si>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</si>
  <si>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</si>
  <si>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</si>
  <si>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</si>
  <si>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</si>
  <si>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</si>
  <si>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</si>
  <si>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</si>
  <si>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</si>
  <si>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</si>
  <si>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</si>
  <si>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</si>
  <si>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</si>
  <si>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</si>
  <si>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</si>
  <si>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</si>
  <si>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</si>
  <si>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</si>
  <si>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</si>
  <si>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</si>
  <si>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</si>
  <si>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</si>
  <si>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</si>
  <si>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</si>
  <si>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</si>
  <si>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</si>
  <si>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</si>
  <si>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</si>
  <si>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</si>
  <si>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</si>
  <si>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</si>
  <si>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</si>
  <si>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</si>
  <si>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</si>
  <si>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</si>
  <si>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</si>
  <si>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</si>
  <si>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</si>
  <si>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</si>
  <si>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</si>
  <si>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</si>
  <si>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</si>
  <si>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</si>
  <si>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</si>
  <si>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</si>
  <si>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</si>
  <si>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</si>
  <si>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</si>
  <si>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</si>
  <si>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</si>
  <si>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</si>
  <si>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</si>
  <si>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</si>
  <si>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</si>
  <si>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</si>
  <si>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</si>
  <si>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</si>
  <si>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</si>
  <si>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</si>
  <si>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</si>
  <si>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</si>
  <si>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</si>
  <si>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</si>
  <si>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</si>
  <si>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</si>
  <si>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</si>
  <si>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</si>
  <si>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</si>
  <si>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</si>
  <si>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</si>
  <si>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</si>
  <si>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</si>
  <si>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</si>
  <si>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</si>
  <si>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</si>
  <si>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</si>
  <si>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</si>
  <si>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</si>
  <si>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</si>
  <si>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</si>
  <si>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</si>
  <si>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</si>
  <si>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</si>
  <si>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</si>
  <si>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</si>
  <si>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</si>
  <si>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</si>
  <si>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</si>
  <si>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</si>
  <si>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</si>
  <si>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</si>
  <si>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</si>
  <si>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</si>
  <si>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</si>
  <si>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</si>
  <si>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</si>
  <si>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</si>
  <si>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</si>
  <si>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</si>
  <si>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</si>
  <si>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</si>
  <si>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</si>
  <si>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</si>
  <si>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</si>
  <si>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</si>
  <si>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</si>
  <si>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</si>
  <si>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</si>
  <si>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</si>
  <si>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</si>
  <si>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</si>
  <si>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</si>
  <si>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</si>
  <si>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</si>
  <si>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</si>
  <si>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</si>
  <si>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</si>
  <si>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</si>
  <si>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</si>
  <si>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</si>
  <si>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</si>
  <si>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</si>
  <si>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</si>
  <si>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</si>
  <si>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</si>
  <si>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</si>
  <si>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</si>
  <si>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</si>
  <si>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</si>
  <si>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</si>
  <si>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</si>
  <si>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</si>
  <si>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</si>
  <si>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</si>
  <si>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</si>
  <si>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</si>
  <si>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</si>
  <si>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</si>
  <si>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</si>
  <si>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</si>
  <si>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</si>
  <si>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</si>
  <si>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</si>
  <si>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</si>
  <si>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</si>
  <si>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</si>
  <si>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</si>
  <si>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</si>
  <si>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</si>
  <si>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</si>
  <si>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</si>
  <si>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</si>
  <si>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</si>
  <si>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</si>
  <si>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</si>
  <si>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</si>
  <si>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</si>
  <si>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</si>
  <si>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</si>
  <si>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</si>
  <si>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</si>
  <si>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</si>
  <si>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</si>
  <si>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</si>
  <si>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</si>
  <si>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</si>
  <si>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</si>
  <si>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</si>
  <si>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</si>
  <si>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</si>
  <si>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</si>
  <si>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</si>
  <si>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</si>
  <si>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</si>
  <si>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</si>
  <si>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</si>
  <si>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</si>
  <si>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</si>
  <si>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</si>
  <si>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</si>
  <si>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</si>
  <si>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</si>
  <si>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</si>
  <si>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</si>
  <si>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</si>
  <si>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</si>
  <si>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</si>
  <si>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</si>
  <si>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</si>
  <si>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</si>
  <si>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</si>
  <si>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</si>
  <si>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</si>
  <si>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</si>
  <si>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</si>
  <si>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</si>
  <si>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</si>
  <si>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</si>
  <si>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</si>
  <si>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</si>
  <si>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</si>
  <si>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</si>
  <si>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</si>
  <si>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</si>
  <si>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</si>
  <si>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</si>
  <si>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</si>
  <si>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</si>
  <si>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</si>
  <si>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</si>
  <si>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</si>
  <si>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</si>
  <si>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</si>
  <si>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</si>
  <si>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</si>
  <si>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</si>
  <si>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</si>
  <si>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</si>
  <si>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</si>
  <si>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</si>
  <si>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</si>
  <si>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</si>
  <si>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</si>
  <si>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</si>
  <si>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</si>
  <si>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</si>
  <si>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</si>
  <si>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</si>
  <si>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</si>
  <si>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</si>
  <si>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</si>
  <si>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</si>
  <si>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</si>
  <si>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</si>
  <si>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</si>
  <si>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</si>
  <si>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</si>
  <si>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</si>
  <si>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</si>
  <si>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</si>
  <si>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</si>
  <si>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</si>
  <si>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</si>
  <si>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</si>
  <si>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</si>
  <si>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</si>
  <si>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</si>
  <si>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</si>
  <si>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</si>
  <si>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</si>
  <si>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</si>
  <si>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</si>
  <si>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</si>
  <si>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</si>
  <si>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</si>
  <si>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</si>
  <si>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</si>
  <si>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</si>
  <si>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</si>
  <si>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</si>
  <si>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</si>
  <si>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</si>
  <si>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</si>
  <si>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</si>
  <si>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</si>
  <si>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</si>
  <si>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</si>
  <si>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</si>
  <si>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</si>
  <si>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</si>
  <si>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</si>
  <si>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</si>
  <si>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</si>
  <si>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</si>
  <si>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</si>
  <si>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</si>
  <si>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</si>
  <si>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</si>
  <si>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</si>
  <si>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</si>
  <si>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</si>
  <si>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</si>
  <si>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</si>
  <si>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</si>
  <si>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</si>
  <si>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</si>
  <si>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</si>
  <si>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</si>
  <si>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</si>
  <si>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</si>
  <si>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</si>
  <si>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</si>
  <si>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</si>
  <si>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</si>
  <si>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</si>
  <si>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</si>
  <si>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</si>
  <si>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</si>
  <si>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</si>
  <si>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</si>
  <si>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</si>
  <si>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</si>
  <si>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</si>
  <si>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</si>
  <si>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</si>
  <si>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</si>
  <si>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</si>
  <si>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</si>
  <si>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</si>
  <si>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</si>
  <si>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</si>
  <si>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</si>
  <si>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</si>
  <si>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</si>
  <si>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</si>
  <si>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</si>
  <si>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</si>
  <si>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</si>
  <si>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</si>
  <si>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</si>
  <si>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</si>
  <si>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</si>
  <si>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</si>
  <si>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</si>
  <si>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</si>
  <si>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</si>
  <si>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</si>
  <si>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</si>
  <si>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</si>
  <si>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</si>
  <si>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</si>
  <si>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</si>
  <si>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</si>
  <si>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</si>
  <si>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</si>
  <si>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</si>
  <si>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</si>
  <si>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</si>
  <si>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</si>
  <si>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</si>
  <si>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</si>
  <si>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</si>
  <si>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</si>
  <si>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</si>
  <si>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</si>
  <si>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</si>
  <si>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</si>
  <si>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</si>
  <si>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</si>
  <si>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</si>
  <si>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</si>
  <si>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</si>
  <si>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</si>
  <si>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</si>
  <si>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</si>
  <si>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</si>
  <si>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</si>
  <si>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</si>
  <si>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</si>
  <si>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</si>
  <si>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</si>
  <si>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</si>
  <si>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</si>
  <si>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</si>
  <si>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</si>
  <si>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</si>
  <si>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</si>
  <si>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</si>
  <si>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</si>
  <si>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</si>
  <si>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</si>
  <si>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</si>
  <si>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</si>
  <si>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</si>
  <si>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</si>
  <si>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</si>
  <si>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</si>
  <si>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</si>
  <si>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</si>
  <si>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</si>
  <si>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</si>
  <si>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</si>
  <si>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</si>
  <si>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</si>
  <si>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</si>
  <si>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</si>
  <si>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</si>
  <si>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</si>
  <si>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</si>
  <si>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</si>
  <si>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</si>
  <si>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</si>
  <si>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</si>
  <si>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</si>
  <si>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</si>
  <si>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</si>
  <si>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</si>
  <si>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</si>
  <si>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</si>
  <si>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</si>
  <si>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</si>
  <si>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</si>
  <si>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</si>
  <si>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</si>
  <si>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</si>
  <si>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</si>
  <si>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</si>
  <si>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</si>
  <si>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</si>
  <si>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</si>
  <si>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</si>
  <si>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</si>
  <si>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</si>
  <si>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</si>
  <si>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</si>
  <si>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</si>
  <si>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</si>
  <si>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</si>
  <si>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</si>
  <si>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</si>
  <si>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</si>
  <si>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</si>
  <si>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</si>
  <si>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</si>
  <si>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</si>
  <si>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</si>
  <si>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</si>
  <si>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</si>
  <si>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</si>
  <si>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</si>
  <si>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</si>
  <si>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</si>
  <si>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</si>
  <si>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</si>
  <si>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</si>
  <si>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</si>
  <si>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</si>
  <si>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</si>
  <si>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</si>
  <si>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</si>
  <si>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</si>
  <si>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</si>
  <si>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</si>
  <si>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</si>
  <si>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</si>
  <si>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</si>
  <si>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</si>
  <si>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</si>
  <si>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</si>
  <si>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</si>
  <si>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</si>
  <si>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</si>
  <si>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</si>
  <si>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</si>
  <si>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</si>
  <si>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</si>
  <si>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</si>
  <si>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</si>
  <si>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</si>
  <si>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</si>
  <si>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</si>
  <si>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</si>
  <si>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</si>
  <si>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</si>
  <si>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</si>
  <si>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</si>
  <si>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</si>
  <si>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</si>
  <si>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</si>
  <si>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</si>
  <si>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</si>
  <si>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</si>
  <si>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</si>
  <si>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</si>
  <si>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</si>
  <si>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</si>
  <si>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</si>
  <si>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</si>
  <si>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</si>
  <si>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</si>
  <si>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</si>
  <si>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</si>
  <si>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</si>
  <si>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</si>
  <si>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</si>
  <si>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</si>
  <si>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</si>
  <si>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</si>
  <si>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</si>
  <si>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</si>
  <si>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</si>
  <si>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</si>
  <si>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</si>
  <si>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</si>
  <si>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</si>
  <si>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</si>
  <si>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</si>
  <si>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</si>
  <si>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</si>
  <si>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</si>
  <si>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</si>
  <si>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</si>
  <si>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</si>
  <si>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</si>
  <si>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</si>
  <si>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</si>
  <si>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</si>
  <si>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</si>
  <si>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</si>
  <si>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</si>
  <si>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</si>
  <si>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</si>
  <si>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</si>
  <si>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</si>
  <si>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</si>
  <si>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</si>
  <si>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</si>
  <si>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</si>
  <si>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</si>
  <si>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</si>
  <si>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</si>
  <si>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</si>
  <si>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</si>
  <si>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</si>
  <si>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</si>
  <si>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</si>
  <si>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</si>
  <si>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</si>
  <si>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</si>
  <si>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</si>
  <si>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</si>
  <si>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</si>
  <si>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</si>
  <si>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</si>
  <si>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</si>
  <si>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</si>
  <si>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</si>
  <si>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</si>
  <si>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</si>
  <si>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</si>
  <si>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</si>
  <si>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</si>
  <si>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</si>
  <si>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</si>
  <si>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</si>
  <si>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</si>
  <si>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</si>
  <si>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</si>
  <si>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</si>
  <si>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</si>
  <si>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</si>
  <si>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</si>
  <si>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</si>
  <si>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</si>
  <si>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</si>
  <si>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</si>
  <si>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</si>
  <si>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</si>
  <si>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</si>
  <si>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</si>
  <si>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</si>
  <si>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</si>
  <si>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</si>
  <si>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</si>
  <si>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</si>
  <si>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</si>
  <si>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</si>
  <si>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</si>
  <si>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</si>
  <si>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</si>
  <si>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</si>
  <si>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</si>
  <si>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</si>
  <si>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</si>
  <si>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</si>
  <si>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</si>
  <si>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</si>
  <si>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</si>
  <si>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</si>
  <si>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</si>
  <si>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</si>
  <si>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</si>
  <si>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</si>
  <si>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</si>
  <si>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</si>
  <si>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</si>
  <si>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</si>
  <si>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</si>
  <si>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</si>
  <si>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</si>
  <si>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</si>
  <si>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</si>
  <si>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</si>
  <si>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</si>
  <si>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</si>
  <si>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</si>
  <si>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</si>
  <si>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</si>
  <si>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</si>
  <si>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</si>
  <si>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</si>
  <si>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</si>
  <si>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</si>
  <si>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</si>
  <si>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</si>
  <si>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</si>
  <si>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</si>
  <si>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</si>
  <si>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</si>
  <si>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</si>
  <si>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</si>
  <si>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</si>
  <si>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</si>
  <si>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</si>
  <si>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</si>
  <si>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</si>
  <si>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</si>
  <si>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</si>
  <si>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</si>
  <si>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</si>
  <si>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</si>
  <si>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</si>
  <si>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</si>
  <si>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</si>
  <si>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</si>
  <si>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</si>
  <si>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</si>
  <si>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</si>
  <si>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</si>
  <si>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</si>
  <si>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</si>
  <si>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</si>
  <si>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</si>
  <si>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</si>
  <si>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</si>
  <si>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</si>
  <si>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</si>
  <si>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</si>
  <si>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</si>
  <si>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</si>
  <si>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</si>
  <si>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</si>
  <si>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</si>
  <si>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</si>
  <si>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</si>
  <si>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</si>
  <si>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</si>
  <si>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</si>
  <si>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</si>
  <si>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</si>
  <si>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</si>
  <si>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</si>
  <si>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</si>
  <si>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</si>
  <si>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</si>
  <si>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</si>
  <si>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</si>
  <si>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</si>
  <si>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</si>
  <si>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</si>
  <si>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</si>
  <si>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</si>
  <si>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</si>
  <si>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</si>
  <si>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</si>
  <si>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</si>
  <si>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</si>
  <si>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</si>
  <si>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</si>
  <si>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</si>
  <si>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</si>
  <si>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</si>
  <si>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</si>
  <si>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</si>
  <si>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</si>
  <si>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</si>
  <si>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</si>
  <si>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</si>
  <si>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</si>
  <si>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</si>
  <si>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</si>
  <si>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</si>
  <si>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</si>
  <si>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</si>
  <si>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</si>
  <si>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</si>
  <si>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</si>
  <si>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</si>
  <si>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</si>
  <si>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</si>
  <si>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</si>
  <si>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</si>
  <si>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</si>
  <si>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</si>
  <si>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</si>
  <si>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</si>
  <si>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</si>
  <si>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</si>
  <si>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</si>
  <si>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</si>
  <si>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</si>
  <si>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</si>
  <si>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</si>
  <si>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</si>
  <si>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</si>
  <si>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</si>
  <si>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</si>
  <si>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</si>
  <si>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</si>
  <si>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</si>
  <si>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</si>
  <si>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</si>
  <si>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</si>
  <si>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</si>
  <si>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</si>
  <si>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</si>
  <si>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</si>
  <si>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</si>
  <si>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</si>
  <si>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</si>
  <si>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</si>
  <si>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</si>
  <si>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</si>
  <si>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</si>
  <si>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</si>
  <si>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</si>
  <si>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</si>
  <si>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</si>
  <si>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</si>
  <si>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</si>
  <si>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</si>
  <si>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</si>
  <si>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</si>
  <si>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</si>
  <si>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</si>
  <si>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</si>
  <si>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</si>
  <si>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</si>
  <si>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</si>
  <si>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</si>
  <si>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</si>
  <si>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</si>
  <si>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</si>
  <si>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</si>
  <si>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</si>
  <si>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</si>
  <si>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</si>
  <si>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</si>
  <si>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</si>
  <si>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</si>
  <si>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</si>
  <si>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</si>
  <si>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</si>
  <si>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</si>
  <si>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</si>
  <si>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</si>
  <si>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</si>
  <si>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</si>
  <si>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</si>
  <si>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</si>
  <si>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</si>
  <si>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</si>
  <si>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</si>
  <si>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</si>
  <si>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</si>
  <si>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</si>
  <si>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</si>
  <si>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</si>
  <si>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</si>
  <si>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</si>
  <si>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</si>
  <si>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</si>
  <si>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</si>
  <si>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</si>
  <si>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</si>
  <si>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</si>
  <si>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</si>
  <si>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</si>
  <si>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</si>
  <si>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</si>
  <si>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</si>
  <si>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</si>
  <si>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</si>
  <si>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</si>
  <si>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</si>
  <si>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</si>
  <si>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</si>
  <si>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</si>
  <si>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</si>
  <si>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</si>
  <si>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</si>
  <si>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</si>
  <si>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</si>
  <si>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</si>
  <si>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</si>
  <si>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</si>
  <si>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</si>
  <si>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</si>
  <si>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</si>
  <si>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</si>
  <si>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</si>
  <si>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</si>
  <si>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</si>
  <si>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</si>
  <si>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</si>
  <si>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</si>
  <si>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</si>
  <si>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</si>
  <si>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</si>
  <si>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</si>
  <si>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</si>
  <si>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</si>
  <si>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</si>
  <si>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</si>
  <si>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</si>
  <si>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</si>
  <si>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</si>
  <si>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</si>
  <si>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</si>
  <si>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</si>
  <si>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</si>
  <si>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</si>
  <si>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</si>
  <si>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</si>
  <si>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</si>
  <si>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</si>
  <si>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</si>
  <si>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</si>
  <si>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</si>
  <si>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</si>
  <si>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</si>
  <si>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</si>
  <si>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</si>
  <si>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</si>
  <si>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</si>
  <si>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</si>
  <si>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</si>
  <si>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</si>
  <si>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</si>
  <si>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</si>
  <si>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</si>
  <si>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</si>
  <si>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</si>
  <si>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</si>
  <si>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</si>
  <si>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</si>
  <si>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</si>
  <si>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</si>
  <si>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</si>
  <si>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</si>
  <si>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</si>
  <si>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</si>
  <si>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</si>
  <si>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</si>
  <si>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</si>
  <si>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</si>
  <si>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</si>
  <si>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</si>
  <si>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</si>
  <si>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</si>
  <si>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</si>
  <si>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</si>
  <si>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</si>
  <si>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</si>
  <si>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</si>
  <si>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</si>
  <si>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</si>
  <si>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</si>
  <si>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</si>
  <si>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</si>
  <si>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</si>
  <si>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</si>
  <si>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</si>
  <si>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</si>
  <si>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</si>
  <si>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</si>
  <si>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</si>
  <si>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</si>
  <si>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</si>
  <si>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</si>
  <si>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</si>
  <si>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</si>
  <si>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</si>
  <si>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</si>
  <si>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</si>
  <si>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</si>
  <si>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</si>
  <si>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</si>
  <si>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</si>
  <si>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</si>
  <si>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</si>
  <si>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</si>
  <si>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</si>
  <si>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</si>
  <si>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</si>
  <si>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</si>
  <si>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</si>
  <si>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</si>
  <si>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</si>
  <si>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</si>
  <si>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</si>
  <si>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</si>
  <si>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</si>
  <si>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</si>
  <si>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</si>
  <si>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</si>
  <si>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</si>
  <si>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</si>
  <si>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</si>
  <si>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</si>
  <si>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</si>
  <si>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</si>
  <si>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</si>
  <si>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</si>
  <si>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</si>
  <si>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</si>
  <si>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</si>
  <si>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</si>
  <si>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</si>
  <si>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</si>
  <si>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</si>
  <si>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</si>
  <si>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</si>
  <si>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</si>
  <si>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</si>
  <si>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</si>
  <si>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</si>
  <si>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</si>
  <si>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</si>
  <si>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</si>
  <si>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</si>
  <si>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</si>
  <si>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</si>
  <si>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</si>
  <si>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</si>
  <si>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</si>
  <si>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</si>
  <si>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</si>
  <si>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</si>
  <si>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</si>
  <si>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</si>
  <si>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</si>
  <si>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</si>
  <si>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</si>
  <si>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</si>
  <si>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</si>
  <si>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</si>
  <si>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</si>
  <si>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</si>
  <si>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</si>
  <si>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</si>
  <si>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</si>
  <si>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</si>
  <si>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</si>
  <si>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</si>
  <si>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</si>
  <si>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</si>
  <si>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</si>
  <si>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</si>
  <si>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</si>
  <si>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</si>
  <si>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</si>
  <si>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</si>
  <si>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</si>
  <si>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</si>
  <si>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</si>
  <si>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</si>
  <si>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</si>
  <si>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</si>
  <si>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</si>
  <si>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</si>
  <si>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</si>
  <si>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</si>
  <si>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</si>
  <si>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</si>
  <si>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</si>
  <si>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</si>
  <si>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</si>
  <si>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</si>
  <si>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</si>
  <si>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</si>
  <si>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</si>
  <si>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</si>
  <si>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</si>
  <si>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</si>
  <si>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</si>
  <si>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</si>
  <si>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</si>
  <si>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</si>
  <si>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</si>
  <si>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</si>
  <si>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</si>
  <si>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</si>
  <si>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</si>
  <si>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</si>
  <si>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</si>
  <si>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</si>
  <si>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</si>
  <si>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</si>
  <si>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</si>
  <si>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</si>
  <si>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</si>
  <si>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</si>
  <si>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</si>
  <si>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</si>
  <si>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</si>
  <si>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</si>
  <si>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</si>
  <si>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</si>
  <si>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</si>
  <si>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</si>
  <si>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</si>
  <si>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</si>
  <si>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</si>
  <si>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</si>
  <si>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</si>
  <si>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</si>
  <si>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</si>
  <si>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</si>
  <si>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</si>
  <si>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</si>
  <si>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</si>
  <si>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</si>
  <si>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</si>
  <si>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</si>
  <si>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</si>
  <si>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</si>
  <si>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</si>
  <si>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</si>
  <si>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</si>
  <si>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</si>
  <si>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</si>
  <si>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</si>
  <si>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</si>
  <si>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</si>
  <si>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</si>
  <si>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</si>
  <si>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</si>
  <si>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</si>
  <si>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</si>
  <si>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</si>
  <si>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</si>
  <si>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</si>
  <si>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</si>
  <si>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</si>
  <si>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</si>
  <si>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</si>
  <si>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</si>
  <si>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</si>
  <si>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</si>
  <si>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</si>
  <si>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</si>
  <si>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</si>
  <si>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</si>
  <si>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</si>
  <si>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</si>
  <si>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</si>
  <si>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</si>
  <si>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</si>
  <si>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</si>
  <si>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</si>
  <si>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</si>
  <si>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</si>
  <si>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</si>
  <si>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</si>
  <si>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</si>
  <si>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</si>
  <si>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</si>
  <si>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</si>
  <si>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</si>
  <si>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</si>
  <si>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</si>
  <si>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</si>
  <si>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</si>
  <si>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</si>
  <si>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</si>
  <si>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</si>
  <si>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</si>
  <si>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</si>
  <si>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</si>
  <si>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</si>
  <si>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</si>
  <si>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</si>
  <si>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</si>
  <si>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</si>
  <si>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</si>
  <si>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</si>
  <si>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</si>
  <si>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</si>
  <si>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</si>
  <si>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</si>
  <si>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</si>
  <si>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</si>
  <si>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</si>
  <si>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</si>
  <si>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</si>
  <si>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</si>
  <si>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</si>
  <si>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</si>
  <si>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</si>
  <si>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</si>
  <si>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</si>
  <si>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</si>
  <si>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</si>
  <si>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</si>
  <si>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</si>
  <si>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</si>
  <si>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</si>
  <si>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</si>
  <si>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</si>
  <si>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</si>
  <si>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</si>
  <si>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</si>
  <si>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</si>
  <si>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</si>
  <si>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</si>
  <si>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</si>
  <si>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</si>
  <si>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</si>
  <si>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</si>
  <si>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</si>
  <si>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</si>
  <si>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</si>
  <si>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</si>
  <si>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</si>
  <si>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</si>
  <si>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</si>
  <si>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</si>
  <si>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</si>
  <si>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</si>
  <si>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</si>
  <si>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</si>
  <si>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</si>
  <si>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</si>
  <si>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</si>
  <si>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</si>
  <si>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</si>
  <si>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</si>
  <si>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</si>
  <si>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</si>
  <si>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</si>
  <si>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</si>
  <si>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</si>
  <si>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</si>
  <si>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</si>
  <si>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</si>
  <si>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</si>
  <si>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</si>
  <si>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</si>
  <si>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</si>
  <si>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</si>
  <si>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</si>
  <si>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</si>
  <si>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</si>
  <si>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</si>
  <si>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</si>
  <si>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</si>
  <si>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</si>
  <si>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</si>
  <si>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</si>
  <si>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</si>
  <si>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</si>
  <si>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</si>
  <si>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</si>
  <si>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</si>
  <si>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</si>
  <si>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</si>
  <si>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</si>
  <si>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</si>
  <si>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</si>
  <si>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</si>
  <si>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</si>
  <si>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</si>
  <si>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</si>
  <si>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</si>
  <si>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</si>
  <si>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</si>
  <si>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</si>
  <si>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</si>
  <si>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</si>
  <si>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</si>
  <si>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</si>
  <si>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</si>
  <si>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</si>
  <si>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</si>
  <si>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</si>
  <si>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</si>
  <si>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</si>
  <si>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</si>
  <si>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</si>
  <si>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</si>
  <si>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</si>
  <si>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</si>
  <si>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</si>
  <si>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</si>
  <si>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</si>
  <si>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</si>
  <si>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</si>
  <si>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</si>
  <si>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</si>
  <si>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</si>
  <si>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</si>
  <si>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</si>
  <si>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</si>
  <si>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</si>
  <si>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</si>
  <si>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</si>
  <si>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</si>
  <si>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</si>
  <si>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</si>
  <si>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</si>
  <si>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</si>
  <si>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</si>
  <si>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</si>
  <si>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</si>
  <si>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</si>
  <si>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</si>
  <si>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</si>
  <si>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</si>
  <si>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</si>
  <si>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</si>
  <si>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</si>
  <si>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</si>
  <si>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</si>
  <si>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</si>
  <si>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</si>
  <si>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</si>
  <si>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</si>
  <si>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</si>
  <si>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</si>
  <si>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</si>
  <si>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</si>
  <si>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</si>
  <si>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</si>
  <si>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</si>
  <si>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</si>
  <si>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</si>
  <si>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</si>
  <si>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</si>
  <si>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</si>
  <si>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</si>
  <si>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</si>
  <si>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</si>
  <si>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</si>
  <si>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</si>
  <si>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</si>
  <si>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</si>
  <si>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</si>
  <si>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</si>
  <si>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</si>
  <si>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</si>
  <si>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</si>
  <si>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</si>
  <si>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</si>
  <si>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</si>
  <si>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</si>
  <si>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</si>
  <si>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</si>
  <si>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</si>
  <si>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</si>
  <si>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</si>
  <si>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</si>
  <si>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</si>
  <si>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</si>
  <si>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</si>
  <si>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</si>
  <si>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</si>
  <si>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</si>
  <si>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</si>
  <si>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</si>
  <si>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</si>
  <si>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</si>
  <si>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</si>
  <si>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</si>
  <si>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</si>
  <si>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</si>
  <si>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</si>
  <si>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</si>
  <si>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</si>
  <si>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</si>
  <si>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</si>
  <si>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</si>
  <si>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</si>
  <si>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</si>
  <si>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</si>
  <si>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</si>
  <si>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</si>
  <si>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</si>
  <si>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</si>
  <si>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</si>
  <si>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</si>
  <si>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</si>
  <si>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</si>
  <si>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</si>
  <si>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</si>
  <si>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</si>
  <si>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</si>
  <si>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</si>
  <si>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</si>
  <si>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</si>
  <si>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</si>
  <si>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</si>
  <si>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</si>
  <si>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</si>
  <si>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</si>
  <si>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</si>
  <si>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</si>
  <si>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</si>
  <si>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</si>
  <si>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</si>
  <si>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</si>
  <si>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</si>
  <si>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</si>
  <si>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</si>
  <si>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</si>
  <si>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</si>
  <si>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</si>
  <si>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</si>
  <si>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</si>
  <si>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</si>
  <si>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</si>
  <si>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</si>
  <si>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</si>
  <si>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</si>
  <si>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</si>
  <si>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</si>
  <si>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</si>
  <si>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</si>
  <si>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</si>
  <si>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</si>
  <si>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</si>
  <si>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</si>
  <si>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</si>
  <si>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</si>
  <si>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</si>
  <si>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</si>
  <si>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</si>
  <si>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</si>
  <si>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</si>
  <si>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</si>
  <si>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</si>
  <si>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</si>
  <si>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</si>
  <si>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</si>
  <si>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</si>
  <si>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</si>
  <si>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</si>
  <si>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</si>
  <si>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</si>
  <si>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</si>
  <si>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</si>
  <si>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</si>
  <si>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</si>
  <si>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</si>
  <si>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</si>
  <si>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</si>
  <si>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</si>
  <si>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</si>
  <si>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</si>
  <si>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</si>
  <si>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</si>
  <si>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</si>
  <si>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</si>
  <si>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</si>
  <si>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</si>
  <si>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</si>
  <si>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</si>
  <si>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</si>
  <si>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</si>
  <si>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</si>
  <si>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</si>
  <si>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</si>
  <si>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</si>
  <si>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</si>
  <si>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</si>
  <si>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</si>
  <si>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</si>
  <si>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</si>
  <si>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</si>
  <si>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</si>
  <si>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</si>
  <si>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</si>
  <si>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</si>
  <si>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</si>
  <si>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</si>
  <si>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</si>
  <si>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</si>
  <si>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</si>
  <si>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</si>
  <si>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</si>
  <si>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</si>
  <si>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</si>
  <si>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</si>
  <si>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</si>
  <si>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</si>
  <si>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</si>
  <si>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</si>
  <si>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</si>
  <si>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</si>
  <si>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</si>
  <si>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</si>
  <si>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</si>
  <si>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</si>
  <si>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</si>
  <si>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</si>
  <si>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</si>
  <si>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</si>
  <si>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</si>
  <si>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</si>
  <si>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</si>
  <si>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</si>
  <si>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</si>
  <si>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</si>
  <si>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</si>
  <si>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</si>
  <si>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</si>
  <si>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</si>
  <si>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</si>
  <si>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</si>
  <si>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</si>
  <si>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</si>
  <si>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</si>
  <si>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</si>
  <si>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</si>
  <si>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</si>
  <si>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</si>
  <si>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</si>
  <si>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</si>
  <si>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</si>
  <si>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</si>
  <si>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</si>
  <si>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</si>
  <si>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</si>
  <si>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</si>
  <si>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</si>
  <si>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</si>
  <si>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</si>
  <si>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</si>
  <si>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</si>
  <si>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</si>
  <si>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</si>
  <si>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</si>
  <si>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</si>
  <si>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</si>
  <si>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</si>
  <si>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</si>
  <si>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</si>
  <si>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</si>
  <si>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</si>
  <si>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</si>
  <si>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</si>
  <si>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</si>
  <si>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</si>
  <si>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</si>
  <si>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</si>
  <si>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</si>
  <si>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</si>
  <si>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</si>
  <si>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</si>
  <si>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</si>
  <si>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</si>
  <si>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</si>
  <si>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</si>
  <si>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</si>
  <si>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</si>
  <si>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</si>
  <si>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</si>
  <si>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</si>
  <si>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</si>
  <si>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</si>
  <si>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</si>
  <si>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</si>
  <si>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</si>
  <si>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</si>
  <si>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</si>
  <si>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</si>
  <si>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</si>
  <si>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</si>
  <si>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</si>
  <si>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</si>
  <si>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</si>
  <si>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</si>
  <si>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</si>
  <si>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</si>
  <si>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</si>
  <si>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</si>
  <si>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</si>
  <si>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</si>
  <si>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</si>
  <si>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</si>
  <si>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</si>
  <si>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</si>
  <si>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</si>
  <si>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</si>
  <si>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</si>
  <si>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</si>
  <si>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</si>
  <si>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</si>
  <si>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</si>
  <si>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</si>
  <si>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</si>
  <si>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</si>
  <si>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</si>
  <si>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</si>
  <si>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</si>
  <si>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</si>
  <si>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</si>
  <si>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</si>
  <si>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</si>
  <si>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</si>
  <si>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</si>
  <si>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</si>
  <si>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</si>
  <si>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</si>
  <si>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</si>
  <si>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</si>
  <si>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</si>
  <si>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</si>
  <si>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</si>
  <si>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</si>
  <si>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</si>
  <si>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</si>
  <si>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</si>
  <si>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</si>
  <si>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</si>
  <si>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</si>
  <si>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</si>
  <si>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</si>
  <si>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</si>
  <si>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</si>
  <si>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</si>
  <si>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</si>
  <si>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</si>
  <si>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</si>
  <si>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</si>
  <si>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</si>
  <si>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</si>
  <si>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</si>
  <si>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</si>
  <si>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</si>
  <si>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</si>
  <si>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</si>
  <si>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</si>
  <si>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</si>
  <si>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</si>
  <si>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</si>
  <si>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</si>
  <si>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</si>
  <si>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</si>
  <si>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</si>
  <si>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</si>
  <si>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</si>
  <si>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</si>
  <si>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</si>
  <si>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</si>
  <si>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</si>
  <si>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</si>
  <si>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</si>
  <si>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</si>
  <si>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</si>
  <si>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</si>
  <si>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</si>
  <si>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</si>
  <si>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</si>
  <si>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</si>
  <si>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</si>
  <si>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</si>
  <si>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</si>
  <si>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</si>
  <si>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</si>
  <si>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</si>
  <si>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</si>
  <si>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</si>
  <si>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</si>
  <si>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</si>
  <si>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</si>
  <si>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</si>
  <si>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</si>
  <si>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</si>
  <si>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</si>
  <si>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</si>
  <si>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</si>
  <si>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</si>
  <si>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</si>
  <si>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</si>
  <si>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</si>
  <si>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</si>
  <si>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</si>
  <si>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</si>
  <si>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</si>
  <si>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</si>
  <si>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</si>
  <si>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</si>
  <si>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</si>
  <si>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</si>
  <si>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</si>
  <si>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</si>
  <si>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</si>
  <si>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</si>
  <si>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</si>
  <si>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</si>
  <si>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</si>
  <si>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</si>
  <si>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</si>
  <si>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</si>
  <si>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</si>
  <si>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</si>
  <si>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</si>
  <si>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</si>
  <si>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</si>
  <si>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</si>
  <si>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</si>
  <si>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</si>
  <si>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</si>
  <si>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</si>
  <si>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</si>
  <si>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</si>
  <si>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</si>
  <si>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</si>
  <si>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</si>
  <si>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</si>
  <si>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</si>
  <si>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</si>
  <si>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</si>
  <si>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</si>
  <si>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</si>
  <si>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</si>
  <si>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</si>
  <si>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</si>
  <si>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</si>
  <si>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</si>
  <si>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</si>
  <si>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</si>
  <si>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</si>
  <si>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</si>
  <si>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</si>
  <si>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</si>
  <si>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</si>
  <si>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</si>
  <si>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</si>
  <si>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</si>
  <si>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</si>
  <si>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</si>
  <si>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</si>
  <si>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</si>
  <si>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</si>
  <si>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</si>
  <si>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</si>
  <si>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</si>
  <si>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</si>
  <si>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</si>
  <si>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</si>
  <si>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</si>
  <si>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</si>
  <si>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</si>
  <si>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</si>
  <si>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</si>
  <si>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</si>
  <si>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</si>
  <si>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</si>
  <si>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</si>
  <si>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</si>
  <si>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</si>
  <si>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</si>
  <si>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</si>
  <si>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</si>
  <si>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</si>
  <si>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</si>
  <si>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</si>
  <si>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</si>
  <si>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</si>
  <si>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</si>
  <si>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</si>
  <si>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</si>
  <si>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</si>
  <si>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</si>
  <si>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</si>
  <si>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</si>
  <si>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</si>
  <si>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</si>
  <si>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</si>
  <si>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</si>
  <si>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</si>
  <si>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</si>
  <si>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</si>
  <si>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</si>
  <si>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</si>
  <si>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</si>
  <si>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</si>
  <si>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</si>
  <si>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</si>
  <si>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</si>
  <si>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</si>
  <si>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</si>
  <si>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</si>
  <si>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</si>
  <si>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</si>
  <si>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</si>
  <si>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</si>
  <si>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</si>
  <si>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</si>
  <si>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</si>
  <si>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</si>
  <si>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</si>
  <si>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</si>
  <si>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</si>
  <si>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</si>
  <si>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</si>
  <si>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</si>
  <si>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</si>
  <si>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</si>
  <si>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</si>
  <si>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</si>
  <si>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</si>
  <si>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</si>
  <si>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</si>
  <si>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</si>
  <si>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</si>
  <si>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</si>
  <si>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</si>
  <si>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</si>
  <si>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</si>
  <si>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</si>
  <si>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</si>
  <si>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</si>
  <si>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</si>
  <si>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</si>
  <si>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</si>
  <si>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</si>
  <si>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</si>
  <si>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</si>
  <si>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</si>
  <si>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</si>
  <si>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</si>
  <si>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</si>
  <si>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</si>
  <si>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</si>
  <si>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</si>
  <si>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</si>
  <si>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</si>
  <si>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</si>
  <si>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</si>
  <si>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</si>
  <si>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</si>
  <si>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</si>
  <si>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</si>
  <si>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</si>
  <si>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</si>
  <si>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</si>
  <si>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</si>
  <si>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</si>
  <si>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</si>
  <si>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</si>
  <si>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</si>
  <si>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</si>
  <si>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</si>
  <si>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</si>
  <si>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</si>
  <si>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</si>
  <si>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</si>
  <si>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</si>
  <si>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</si>
  <si>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</si>
  <si>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</si>
  <si>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</si>
  <si>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</si>
  <si>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</si>
  <si>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</si>
  <si>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</si>
  <si>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</si>
  <si>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</si>
  <si>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</si>
  <si>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</si>
  <si>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</si>
  <si>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</si>
  <si>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</si>
  <si>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</si>
  <si>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</si>
  <si>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</si>
  <si>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</si>
  <si>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</si>
  <si>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</si>
  <si>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</si>
  <si>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</si>
  <si>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</si>
  <si>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</si>
  <si>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</si>
  <si>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</si>
  <si>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</si>
  <si>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</si>
  <si>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</si>
  <si>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</si>
  <si>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</si>
  <si>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</si>
  <si>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</si>
  <si>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</si>
  <si>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</si>
  <si>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</si>
  <si>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</si>
  <si>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</si>
  <si>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</si>
  <si>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</si>
  <si>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</si>
  <si>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</si>
  <si>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</si>
  <si>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</si>
  <si>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</si>
  <si>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</si>
  <si>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</si>
  <si>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</si>
  <si>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</si>
  <si>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</si>
  <si>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</si>
  <si>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</si>
  <si>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</si>
  <si>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</si>
  <si>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</si>
  <si>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</si>
  <si>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</si>
  <si>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</si>
  <si>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</si>
  <si>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</si>
  <si>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</si>
  <si>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</si>
  <si>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</si>
  <si>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</si>
  <si>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</si>
  <si>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</si>
  <si>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</si>
  <si>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</si>
  <si>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</si>
  <si>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</si>
  <si>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</si>
  <si>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</si>
  <si>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</si>
  <si>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</si>
  <si>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</si>
  <si>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</si>
  <si>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</si>
  <si>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</si>
  <si>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</si>
  <si>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</si>
  <si>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</si>
  <si>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</si>
  <si>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</si>
  <si>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</si>
  <si>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</si>
  <si>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</si>
  <si>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</si>
  <si>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</si>
  <si>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</si>
  <si>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</si>
  <si>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</si>
  <si>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</si>
  <si>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</si>
  <si>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</si>
  <si>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</si>
  <si>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</si>
  <si>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</si>
  <si>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</si>
  <si>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</si>
  <si>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</si>
  <si>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</si>
  <si>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</si>
  <si>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</si>
  <si>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</si>
  <si>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</si>
  <si>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</si>
  <si>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</si>
  <si>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</si>
  <si>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</si>
  <si>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</si>
  <si>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</si>
  <si>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</si>
  <si>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</si>
  <si>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</si>
  <si>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</si>
  <si>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</si>
  <si>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</si>
  <si>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</si>
  <si>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</si>
  <si>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</si>
  <si>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</si>
  <si>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</si>
  <si>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</si>
  <si>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</si>
  <si>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</si>
  <si>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</si>
  <si>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</si>
  <si>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</si>
  <si>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</si>
  <si>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</si>
  <si>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</si>
  <si>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</si>
  <si>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</si>
  <si>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</si>
  <si>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</si>
  <si>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</si>
  <si>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</si>
  <si>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</si>
  <si>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</si>
  <si>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</si>
  <si>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</si>
  <si>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</si>
  <si>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</si>
  <si>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</si>
  <si>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</si>
  <si>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</si>
  <si>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</si>
  <si>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</si>
  <si>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</si>
  <si>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</si>
  <si>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</si>
  <si>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</si>
  <si>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</si>
  <si>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</si>
  <si>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</si>
  <si>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</si>
  <si>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</si>
  <si>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</si>
  <si>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</si>
  <si>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</si>
  <si>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</si>
  <si>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</si>
  <si>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</si>
  <si>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</si>
  <si>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</si>
  <si>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</si>
  <si>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</si>
  <si>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</si>
  <si>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</si>
  <si>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</si>
  <si>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</si>
  <si>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</si>
  <si>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</si>
  <si>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</si>
  <si>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</si>
  <si>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</si>
  <si>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</si>
  <si>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</si>
  <si>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</si>
  <si>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</si>
  <si>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</si>
  <si>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</si>
  <si>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</si>
  <si>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</si>
  <si>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</si>
  <si>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</si>
  <si>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</si>
  <si>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</si>
  <si>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</si>
  <si>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</si>
  <si>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</si>
  <si>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</si>
  <si>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</si>
  <si>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</si>
  <si>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</si>
  <si>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</si>
  <si>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</si>
  <si>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</si>
  <si>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</si>
  <si>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</si>
  <si>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</si>
  <si>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</si>
  <si>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</si>
  <si>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</si>
  <si>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</si>
  <si>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</si>
  <si>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</si>
  <si>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</si>
  <si>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</si>
  <si>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</si>
  <si>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</si>
  <si>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</si>
  <si>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</si>
  <si>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</si>
  <si>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</si>
  <si>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</si>
  <si>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</si>
  <si>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</si>
  <si>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</si>
  <si>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</si>
  <si>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</si>
  <si>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</si>
  <si>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</si>
  <si>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</si>
  <si>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</si>
  <si>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</si>
  <si>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</si>
  <si>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</si>
  <si>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</si>
  <si>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</si>
  <si>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</si>
  <si>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</si>
  <si>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</si>
  <si>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</si>
  <si>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</si>
  <si>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</si>
  <si>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</si>
  <si>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</si>
  <si>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</si>
  <si>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</si>
  <si>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</si>
  <si>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</si>
  <si>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</si>
  <si>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</si>
  <si>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</si>
  <si>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</si>
  <si>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</si>
  <si>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</si>
  <si>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</si>
  <si>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</si>
  <si>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</si>
  <si>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</si>
  <si>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</si>
  <si>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</si>
  <si>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</si>
  <si>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</si>
  <si>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</si>
  <si>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</si>
  <si>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</si>
  <si>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</si>
  <si>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</si>
  <si>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</si>
  <si>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</si>
  <si>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</si>
  <si>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</si>
  <si>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</si>
  <si>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</si>
  <si>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</si>
  <si>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</si>
  <si>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</si>
  <si>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</si>
  <si>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</si>
  <si>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</si>
  <si>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</si>
  <si>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</si>
  <si>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</si>
  <si>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</si>
  <si>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</si>
  <si>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</si>
  <si>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</si>
  <si>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</si>
  <si>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</si>
  <si>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</si>
  <si>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</si>
  <si>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</si>
  <si>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</si>
  <si>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</si>
  <si>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</si>
  <si>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</si>
  <si>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</si>
  <si>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</si>
  <si>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</si>
  <si>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</si>
  <si>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</si>
  <si>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</si>
  <si>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</si>
  <si>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</si>
  <si>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</si>
  <si>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</si>
  <si>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</si>
  <si>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</si>
  <si>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</si>
  <si>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</si>
  <si>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</si>
  <si>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</si>
  <si>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</si>
  <si>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</si>
  <si>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</si>
  <si>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</si>
  <si>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</si>
  <si>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</si>
  <si>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</si>
  <si>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</si>
  <si>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</si>
  <si>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</si>
  <si>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</si>
  <si>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</si>
  <si>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</si>
  <si>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</si>
  <si>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</si>
  <si>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</si>
  <si>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</si>
  <si>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</si>
  <si>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</si>
  <si>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</si>
  <si>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</si>
  <si>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</si>
  <si>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</si>
  <si>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</si>
  <si>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</si>
  <si>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</si>
  <si>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</si>
  <si>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</si>
  <si>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</si>
  <si>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</si>
  <si>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</si>
  <si>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</si>
  <si>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</si>
  <si>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</si>
  <si>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</si>
  <si>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</si>
  <si>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</si>
  <si>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</si>
  <si>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</si>
  <si>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</si>
  <si>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</si>
  <si>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</si>
  <si>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</si>
  <si>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</si>
  <si>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</si>
  <si>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</si>
  <si>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</si>
  <si>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</si>
  <si>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</si>
  <si>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</si>
  <si>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</si>
  <si>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</si>
  <si>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</si>
  <si>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</si>
  <si>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</si>
  <si>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</si>
  <si>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</si>
  <si>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</si>
  <si>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</si>
  <si>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</si>
  <si>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</si>
  <si>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</si>
  <si>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</si>
  <si>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</si>
  <si>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</si>
  <si>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</si>
  <si>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</si>
  <si>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</si>
  <si>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</si>
  <si>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</si>
  <si>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</si>
  <si>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</si>
  <si>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</si>
  <si>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</si>
  <si>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</si>
  <si>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</si>
  <si>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</si>
  <si>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</si>
  <si>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</si>
  <si>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</si>
  <si>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</si>
  <si>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</si>
  <si>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</si>
  <si>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</si>
  <si>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</si>
  <si>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</si>
  <si>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</si>
  <si>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</si>
  <si>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</si>
  <si>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</si>
  <si>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</si>
  <si>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</si>
  <si>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</si>
  <si>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</si>
  <si>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</si>
  <si>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</si>
  <si>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</si>
  <si>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</si>
  <si>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</si>
  <si>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</si>
  <si>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</si>
  <si>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</si>
  <si>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</si>
  <si>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</si>
  <si>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</si>
  <si>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</si>
  <si>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</si>
  <si>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</si>
  <si>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</si>
  <si>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</si>
  <si>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</si>
  <si>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</si>
  <si>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</si>
  <si>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</si>
  <si>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</si>
  <si>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</si>
  <si>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</si>
  <si>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</si>
  <si>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</si>
  <si>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</si>
  <si>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</si>
  <si>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</si>
  <si>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</si>
  <si>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</si>
  <si>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</si>
  <si>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</si>
  <si>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</si>
  <si>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</si>
  <si>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</si>
  <si>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</si>
  <si>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</si>
  <si>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</si>
  <si>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</si>
  <si>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</si>
  <si>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</si>
  <si>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</si>
  <si>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</si>
  <si>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</si>
  <si>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</si>
  <si>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</si>
  <si>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</si>
  <si>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</si>
  <si>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</si>
  <si>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</si>
  <si>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</si>
  <si>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</si>
  <si>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</si>
  <si>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</si>
  <si>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</si>
  <si>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</si>
  <si>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</si>
  <si>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</si>
  <si>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</si>
  <si>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</si>
  <si>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</si>
  <si>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</si>
  <si>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</si>
  <si>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</si>
  <si>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</si>
  <si>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</si>
  <si>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</si>
  <si>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</si>
  <si>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</si>
  <si>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</si>
  <si>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</si>
  <si>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</si>
  <si>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</si>
  <si>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</si>
  <si>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</si>
  <si>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</si>
  <si>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</si>
  <si>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</si>
  <si>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</si>
  <si>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</si>
  <si>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</si>
  <si>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</si>
  <si>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</si>
  <si>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</si>
  <si>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</si>
  <si>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</si>
  <si>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</si>
  <si>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</si>
  <si>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</si>
  <si>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</si>
  <si>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</si>
  <si>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</si>
  <si>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</si>
  <si>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</si>
  <si>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</si>
  <si>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</si>
  <si>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</si>
  <si>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</si>
  <si>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</si>
  <si>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</si>
  <si>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</si>
  <si>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</si>
  <si>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</si>
  <si>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</si>
  <si>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</si>
  <si>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</si>
  <si>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</si>
  <si>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</si>
  <si>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</si>
  <si>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</si>
  <si>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</si>
  <si>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</si>
  <si>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</si>
  <si>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</si>
  <si>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</si>
  <si>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</si>
  <si>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</si>
  <si>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</si>
  <si>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</si>
  <si>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</si>
  <si>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</si>
  <si>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</si>
  <si>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</si>
  <si>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</si>
  <si>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</si>
  <si>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</si>
  <si>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</si>
  <si>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</si>
  <si>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</si>
  <si>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</si>
  <si>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</si>
  <si>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</si>
  <si>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</si>
  <si>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</si>
  <si>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</si>
  <si>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</si>
  <si>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</si>
  <si>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</si>
  <si>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</si>
  <si>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</si>
  <si>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</si>
  <si>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</si>
  <si>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</si>
  <si>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</si>
  <si>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</si>
  <si>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</si>
  <si>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</si>
  <si>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</si>
  <si>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</si>
  <si>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</si>
  <si>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</si>
  <si>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</si>
  <si>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</si>
  <si>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</si>
  <si>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</si>
  <si>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</si>
  <si>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</si>
  <si>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</si>
  <si>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</si>
  <si>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</si>
  <si>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</si>
  <si>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</si>
  <si>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</si>
  <si>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</si>
  <si>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</si>
  <si>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</si>
  <si>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</si>
  <si>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</si>
  <si>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</si>
  <si>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</si>
  <si>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</si>
  <si>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</si>
  <si>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</si>
  <si>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</si>
  <si>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</si>
  <si>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</si>
  <si>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</si>
  <si>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</si>
  <si>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</si>
  <si>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</si>
  <si>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</si>
  <si>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</si>
  <si>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</si>
  <si>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</si>
  <si>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</si>
  <si>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</si>
  <si>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</si>
  <si>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</si>
  <si>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</si>
  <si>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</si>
  <si>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</si>
  <si>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</si>
  <si>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</si>
  <si>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</si>
  <si>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</si>
  <si>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</si>
  <si>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</si>
  <si>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</si>
  <si>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</si>
  <si>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</si>
  <si>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</si>
  <si>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</si>
  <si>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</si>
  <si>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</si>
  <si>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</si>
  <si>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</si>
  <si>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</si>
  <si>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</si>
  <si>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</si>
  <si>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</si>
  <si>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</si>
  <si>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</si>
  <si>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</si>
  <si>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</si>
  <si>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</si>
  <si>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</si>
  <si>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</si>
  <si>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</si>
  <si>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</si>
  <si>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</si>
  <si>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</si>
  <si>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</si>
  <si>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</si>
  <si>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</si>
  <si>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</si>
  <si>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</si>
  <si>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</si>
  <si>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</si>
  <si>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</si>
  <si>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</si>
  <si>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</si>
  <si>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</si>
  <si>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</si>
  <si>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</si>
  <si>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</si>
  <si>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</si>
  <si>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</si>
  <si>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</si>
  <si>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</si>
  <si>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</si>
  <si>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</si>
  <si>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</si>
  <si>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</si>
  <si>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</si>
  <si>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</si>
  <si>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</si>
  <si>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</si>
  <si>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</si>
  <si>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</si>
  <si>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</si>
  <si>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</si>
  <si>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</si>
  <si>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</si>
  <si>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</si>
  <si>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</si>
  <si>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</si>
  <si>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</si>
  <si>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</si>
  <si>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</si>
  <si>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</si>
  <si>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</si>
  <si>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</si>
  <si>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</si>
  <si>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</si>
  <si>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</si>
  <si>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</si>
  <si>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</si>
  <si>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</si>
  <si>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</si>
  <si>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</si>
  <si>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</si>
  <si>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</si>
  <si>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</si>
  <si>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</si>
  <si>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</si>
  <si>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</si>
  <si>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</si>
  <si>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</si>
  <si>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</si>
  <si>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</si>
  <si>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</si>
  <si>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</si>
  <si>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</si>
  <si>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</si>
  <si>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</si>
  <si>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</si>
  <si>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</si>
  <si>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</si>
  <si>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</si>
  <si>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</si>
  <si>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</si>
  <si>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</si>
  <si>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</si>
  <si>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</si>
  <si>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</si>
  <si>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</si>
  <si>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</si>
  <si>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</si>
  <si>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</si>
  <si>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</si>
  <si>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</si>
  <si>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</si>
  <si>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</si>
  <si>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</si>
  <si>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</si>
  <si>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</si>
  <si>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</si>
  <si>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</si>
  <si>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</si>
  <si>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</si>
  <si>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</si>
  <si>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</si>
  <si>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</si>
  <si>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</si>
  <si>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</si>
  <si>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</si>
  <si>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</si>
  <si>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</si>
  <si>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</si>
  <si>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</si>
  <si>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</si>
  <si>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</si>
  <si>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</si>
  <si>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</si>
  <si>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</si>
  <si>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</si>
  <si>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</si>
  <si>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</si>
  <si>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</si>
  <si>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</si>
  <si>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</si>
  <si>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</si>
  <si>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</si>
  <si>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</si>
  <si>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</si>
  <si>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</si>
  <si>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</si>
  <si>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</si>
  <si>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</si>
  <si>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</si>
  <si>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</si>
  <si>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</si>
  <si>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</si>
  <si>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</si>
  <si>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</si>
  <si>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</si>
  <si>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</si>
  <si>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</si>
  <si>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</si>
  <si>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</si>
  <si>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</si>
  <si>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</si>
  <si>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</si>
  <si>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</si>
  <si>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</si>
  <si>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</si>
  <si>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</si>
  <si>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</si>
  <si>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</si>
  <si>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</si>
  <si>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</si>
  <si>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</si>
  <si>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</si>
  <si>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</si>
  <si>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</si>
  <si>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</si>
  <si>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</si>
  <si>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</si>
  <si>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</si>
  <si>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</si>
  <si>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</si>
  <si>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</si>
  <si>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</si>
  <si>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</si>
  <si>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</si>
  <si>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</si>
  <si>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</si>
  <si>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</si>
  <si>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</si>
  <si>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</si>
  <si>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</si>
  <si>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</si>
  <si>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</si>
  <si>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</si>
  <si>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</si>
  <si>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</si>
  <si>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</si>
  <si>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</si>
  <si>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</si>
  <si>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</si>
  <si>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</si>
  <si>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</si>
  <si>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</si>
  <si>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</si>
  <si>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</si>
  <si>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</si>
  <si>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</si>
  <si>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</si>
  <si>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</si>
  <si>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</si>
  <si>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</si>
  <si>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</si>
  <si>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</si>
  <si>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</si>
  <si>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</si>
  <si>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</si>
  <si>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</si>
  <si>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</si>
  <si>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</si>
  <si>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</si>
  <si>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</si>
  <si>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</si>
  <si>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</si>
  <si>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</si>
  <si>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</si>
  <si>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</si>
  <si>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</si>
  <si>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</si>
  <si>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</si>
  <si>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</si>
  <si>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</si>
  <si>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</si>
  <si>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</si>
  <si>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</si>
  <si>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</si>
  <si>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</si>
  <si>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</si>
  <si>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</si>
  <si>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</si>
  <si>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</si>
  <si>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</si>
  <si>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</si>
  <si>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</si>
  <si>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</si>
  <si>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</si>
  <si>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</si>
  <si>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</si>
  <si>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</si>
  <si>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</si>
  <si>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</si>
  <si>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</si>
  <si>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</si>
  <si>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</si>
  <si>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</si>
  <si>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</si>
  <si>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</si>
  <si>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</si>
  <si>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</si>
  <si>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</si>
  <si>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</si>
  <si>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</si>
  <si>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</si>
  <si>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</si>
  <si>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</si>
  <si>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</si>
  <si>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</si>
  <si>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</si>
  <si>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</si>
  <si>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</si>
  <si>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</si>
  <si>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</si>
  <si>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</si>
  <si>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</si>
  <si>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</si>
  <si>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</si>
  <si>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</si>
  <si>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</si>
  <si>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</si>
  <si>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</si>
  <si>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</si>
  <si>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</si>
  <si>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</si>
  <si>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</si>
  <si>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</si>
  <si>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</si>
  <si>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</si>
  <si>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</si>
  <si>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</si>
  <si>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</si>
  <si>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</si>
  <si>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</si>
  <si>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</si>
  <si>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</si>
  <si>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</si>
  <si>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</si>
  <si>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</si>
  <si>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</si>
  <si>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</si>
  <si>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</si>
  <si>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</si>
  <si>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</si>
  <si>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</si>
  <si>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</si>
  <si>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</si>
  <si>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</si>
  <si>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</si>
  <si>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</si>
  <si>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</si>
  <si>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</si>
  <si>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</si>
  <si>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</si>
  <si>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</si>
  <si>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</si>
  <si>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</si>
  <si>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</si>
  <si>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</si>
  <si>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</si>
  <si>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</si>
  <si>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</si>
  <si>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</si>
  <si>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</si>
  <si>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</si>
  <si>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</si>
  <si>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</si>
  <si>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</si>
  <si>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</si>
  <si>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</si>
  <si>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</si>
  <si>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</si>
  <si>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</si>
  <si>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</si>
  <si>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</si>
  <si>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</si>
  <si>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</si>
  <si>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</si>
  <si>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</si>
  <si>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</si>
  <si>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</si>
  <si>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</si>
  <si>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</si>
  <si>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</si>
  <si>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</si>
  <si>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</si>
  <si>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</si>
  <si>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</si>
  <si>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</si>
  <si>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</si>
  <si>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</si>
  <si>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</si>
  <si>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</si>
  <si>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</si>
  <si>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</si>
  <si>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</si>
  <si>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</si>
  <si>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</si>
  <si>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</si>
  <si>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</si>
  <si>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</si>
  <si>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</si>
  <si>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</si>
  <si>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</si>
  <si>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</si>
  <si>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</si>
  <si>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</si>
  <si>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</si>
  <si>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</si>
  <si>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</si>
  <si>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</si>
  <si>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</si>
  <si>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</si>
  <si>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</si>
  <si>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</si>
  <si>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</si>
  <si>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</si>
  <si>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</si>
  <si>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</si>
  <si>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</si>
  <si>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</si>
  <si>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</si>
  <si>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</si>
  <si>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</si>
  <si>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</si>
  <si>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</si>
  <si>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</si>
  <si>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</si>
  <si>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</si>
  <si>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</si>
  <si>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</si>
  <si>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</si>
  <si>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</si>
  <si>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</si>
  <si>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</si>
  <si>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</si>
  <si>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</si>
  <si>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</si>
  <si>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</si>
  <si>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</si>
  <si>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</si>
  <si>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</si>
  <si>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</si>
  <si>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</si>
  <si>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</si>
  <si>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</si>
  <si>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</si>
  <si>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</si>
  <si>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</si>
  <si>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</si>
  <si>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</si>
  <si>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</si>
  <si>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</si>
  <si>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</si>
  <si>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</si>
  <si>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</si>
  <si>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</si>
  <si>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</si>
  <si>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</si>
  <si>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</si>
  <si>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</si>
  <si>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</si>
  <si>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</si>
  <si>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</si>
  <si>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</si>
  <si>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</si>
  <si>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</si>
  <si>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</si>
  <si>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</si>
  <si>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</si>
  <si>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</si>
  <si>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</si>
  <si>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</si>
  <si>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</si>
  <si>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</si>
  <si>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</si>
  <si>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</si>
  <si>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</si>
  <si>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</si>
  <si>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</si>
  <si>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</si>
  <si>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</si>
  <si>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</si>
  <si>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</si>
  <si>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</si>
  <si>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</si>
  <si>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</si>
  <si>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</si>
  <si>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</si>
  <si>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</si>
  <si>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</si>
  <si>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</si>
  <si>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</si>
  <si>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</si>
  <si>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</si>
  <si>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</si>
  <si>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</si>
  <si>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</si>
  <si>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</si>
  <si>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</si>
  <si>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</si>
  <si>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</si>
  <si>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</si>
  <si>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</si>
  <si>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</si>
  <si>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</si>
  <si>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</si>
  <si>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</si>
  <si>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</si>
  <si>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</si>
  <si>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</si>
  <si>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</si>
  <si>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</si>
  <si>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</si>
  <si>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</si>
  <si>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</si>
  <si>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</si>
  <si>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</si>
  <si>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</si>
  <si>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</si>
  <si>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</si>
  <si>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</si>
  <si>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</si>
  <si>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</si>
  <si>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</si>
  <si>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</si>
  <si>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</si>
  <si>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</si>
  <si>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</si>
  <si>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</si>
  <si>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</si>
  <si>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</si>
  <si>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</si>
  <si>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</si>
  <si>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</si>
  <si>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</si>
  <si>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</si>
  <si>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</si>
  <si>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</si>
  <si>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</si>
  <si>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</si>
  <si>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</si>
  <si>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</si>
  <si>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</si>
  <si>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</si>
  <si>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</si>
  <si>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</si>
  <si>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</si>
  <si>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</si>
  <si>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</si>
  <si>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</si>
  <si>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</si>
  <si>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</si>
  <si>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</si>
  <si>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</si>
  <si>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</si>
  <si>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</si>
  <si>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</si>
  <si>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</si>
  <si>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</si>
  <si>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</si>
  <si>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</si>
  <si>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</si>
  <si>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</si>
  <si>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</si>
  <si>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</si>
  <si>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</si>
  <si>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</si>
  <si>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</si>
  <si>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</si>
  <si>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</si>
  <si>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</si>
  <si>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</si>
  <si>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</si>
  <si>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</si>
  <si>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</si>
  <si>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</si>
  <si>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</si>
  <si>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</si>
  <si>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</si>
  <si>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</si>
  <si>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</si>
  <si>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</si>
  <si>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</si>
  <si>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</si>
  <si>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</si>
  <si>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</si>
  <si>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</si>
  <si>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</si>
  <si>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</si>
  <si>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</si>
  <si>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</si>
  <si>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</si>
  <si>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</si>
  <si>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</si>
  <si>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</si>
  <si>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</si>
  <si>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</si>
  <si>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</si>
  <si>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</si>
  <si>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</si>
  <si>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</si>
  <si>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</si>
  <si>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</si>
  <si>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</si>
  <si>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</si>
  <si>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</si>
  <si>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</si>
  <si>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</si>
  <si>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</si>
  <si>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</si>
  <si>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</si>
  <si>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</si>
  <si>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</si>
  <si>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</si>
  <si>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</si>
  <si>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</si>
  <si>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</si>
  <si>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</si>
  <si>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</si>
  <si>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</si>
  <si>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</si>
  <si>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</si>
  <si>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</si>
  <si>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</si>
  <si>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</si>
  <si>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</si>
  <si>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</si>
  <si>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</si>
  <si>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</si>
  <si>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</si>
  <si>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</si>
  <si>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</si>
  <si>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</si>
  <si>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</si>
  <si>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</si>
  <si>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</si>
  <si>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</si>
  <si>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</si>
  <si>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</si>
  <si>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</si>
  <si>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</si>
  <si>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</si>
  <si>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</si>
  <si>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</si>
  <si>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</si>
  <si>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</si>
  <si>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</si>
  <si>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</si>
  <si>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</si>
  <si>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</si>
  <si>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</si>
  <si>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</si>
  <si>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</si>
  <si>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</si>
  <si>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</si>
  <si>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</si>
  <si>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</si>
  <si>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</si>
  <si>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</si>
  <si>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</si>
  <si>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</si>
  <si>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</si>
  <si>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</si>
  <si>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</si>
  <si>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</si>
  <si>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</si>
  <si>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</si>
  <si>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</si>
  <si>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</si>
  <si>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</si>
  <si>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</si>
  <si>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</si>
  <si>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</si>
  <si>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</si>
  <si>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</si>
  <si>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</si>
  <si>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</si>
  <si>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</si>
  <si>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</si>
  <si>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</si>
  <si>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</si>
  <si>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</si>
  <si>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</si>
  <si>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</si>
  <si>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</si>
  <si>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</si>
  <si>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</si>
  <si>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</si>
  <si>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</si>
  <si>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</si>
  <si>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</si>
  <si>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</si>
  <si>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</si>
  <si>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</si>
  <si>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</si>
  <si>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</si>
  <si>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</si>
  <si>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</si>
  <si>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</si>
  <si>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</si>
  <si>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</si>
  <si>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</si>
  <si>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</si>
  <si>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</si>
  <si>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</si>
  <si>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</si>
  <si>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</si>
  <si>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</si>
  <si>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</si>
  <si>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</si>
  <si>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</si>
  <si>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</si>
  <si>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</si>
  <si>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</si>
  <si>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</si>
  <si>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</si>
  <si>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</si>
  <si>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</si>
  <si>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</si>
  <si>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</si>
  <si>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</si>
  <si>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</si>
  <si>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</si>
  <si>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</si>
  <si>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</si>
  <si>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</si>
  <si>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</si>
  <si>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</si>
  <si>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</si>
  <si>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</si>
  <si>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</si>
  <si>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</si>
  <si>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</si>
  <si>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</si>
  <si>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</si>
  <si>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</si>
  <si>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</si>
  <si>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</si>
  <si>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</si>
  <si>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</si>
  <si>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</si>
  <si>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</si>
  <si>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</si>
  <si>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</si>
  <si>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</si>
  <si>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</si>
  <si>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</si>
  <si>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</si>
  <si>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</si>
  <si>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</si>
  <si>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</si>
  <si>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</si>
  <si>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</si>
  <si>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</si>
  <si>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</si>
  <si>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</si>
  <si>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</si>
  <si>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</si>
  <si>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</si>
  <si>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</si>
  <si>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</si>
  <si>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</si>
  <si>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</si>
  <si>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</si>
  <si>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</si>
  <si>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</si>
  <si>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</si>
  <si>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</si>
  <si>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</si>
  <si>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</si>
  <si>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</si>
  <si>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</si>
  <si>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</si>
  <si>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</si>
  <si>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</si>
  <si>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</si>
  <si>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</si>
  <si>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</si>
  <si>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</si>
  <si>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</si>
  <si>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</si>
  <si>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</si>
  <si>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</si>
  <si>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</si>
  <si>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</si>
  <si>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</si>
  <si>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</si>
  <si>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</si>
  <si>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</si>
  <si>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</si>
  <si>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</si>
  <si>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</si>
  <si>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</si>
  <si>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</si>
  <si>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</si>
  <si>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</si>
  <si>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</si>
  <si>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</si>
  <si>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</si>
  <si>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</si>
  <si>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</si>
  <si>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</si>
  <si>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</si>
  <si>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</si>
  <si>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</si>
  <si>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</si>
  <si>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</si>
  <si>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</si>
  <si>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</si>
  <si>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</si>
  <si>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</si>
  <si>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</si>
  <si>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</si>
  <si>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</si>
  <si>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</si>
  <si>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</si>
  <si>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</si>
  <si>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</si>
  <si>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</si>
  <si>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</si>
  <si>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</si>
  <si>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</si>
  <si>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</si>
  <si>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</si>
  <si>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</si>
  <si>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</si>
  <si>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</si>
  <si>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</si>
  <si>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</si>
  <si>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</si>
  <si>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</si>
  <si>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</si>
  <si>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</si>
  <si>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</si>
  <si>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</si>
  <si>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</si>
  <si>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</si>
  <si>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</si>
  <si>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</si>
  <si>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</si>
  <si>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</si>
  <si>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</si>
  <si>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</si>
  <si>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</si>
  <si>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</si>
  <si>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</si>
  <si>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</si>
  <si>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</si>
  <si>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</si>
  <si>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</si>
  <si>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</si>
  <si>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</si>
  <si>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</si>
  <si>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</si>
  <si>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</si>
  <si>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</si>
  <si>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</si>
  <si>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</si>
  <si>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</si>
  <si>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</si>
  <si>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</si>
  <si>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</si>
  <si>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</si>
  <si>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</si>
  <si>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</si>
  <si>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</si>
  <si>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</si>
  <si>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</si>
  <si>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</si>
  <si>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</si>
  <si>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</si>
  <si>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</si>
  <si>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</si>
  <si>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</si>
  <si>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</si>
  <si>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</si>
  <si>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</si>
  <si>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</si>
  <si>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</si>
  <si>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</si>
  <si>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</si>
  <si>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</si>
  <si>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</si>
  <si>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</si>
  <si>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</si>
  <si>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</si>
  <si>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</si>
  <si>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</si>
  <si>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</si>
  <si>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</si>
  <si>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</si>
  <si>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</si>
  <si>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</si>
  <si>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</si>
  <si>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</si>
  <si>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</si>
  <si>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</si>
  <si>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</si>
  <si>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</si>
  <si>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</si>
  <si>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</si>
  <si>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</si>
  <si>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</si>
  <si>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</si>
  <si>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</si>
  <si>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</si>
  <si>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</si>
  <si>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</si>
  <si>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</si>
  <si>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</si>
  <si>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</si>
  <si>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</si>
  <si>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</si>
  <si>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</si>
  <si>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</si>
  <si>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</si>
  <si>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</si>
  <si>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</si>
  <si>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</si>
  <si>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</si>
  <si>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</si>
  <si>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</si>
  <si>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</si>
  <si>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</si>
  <si>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</si>
  <si>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</si>
  <si>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</si>
  <si>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</si>
  <si>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</si>
  <si>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</si>
  <si>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</si>
  <si>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</si>
  <si>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</si>
  <si>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</si>
  <si>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</si>
  <si>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</si>
  <si>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</si>
  <si>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</si>
  <si>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</si>
  <si>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</si>
  <si>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</si>
  <si>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</si>
  <si>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</si>
  <si>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</si>
  <si>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</si>
  <si>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</si>
  <si>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</si>
  <si>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</si>
  <si>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</si>
  <si>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</si>
  <si>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</si>
  <si>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</si>
  <si>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</si>
  <si>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</si>
  <si>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</si>
  <si>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</si>
  <si>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</si>
  <si>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</si>
  <si>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</si>
  <si>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</si>
  <si>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</si>
  <si>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</si>
  <si>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</si>
  <si>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</si>
  <si>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</si>
  <si>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</si>
  <si>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</si>
  <si>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</si>
  <si>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</si>
  <si>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</si>
  <si>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</si>
  <si>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</si>
  <si>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</si>
  <si>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</si>
  <si>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</si>
  <si>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</si>
  <si>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</si>
  <si>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</si>
  <si>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</si>
  <si>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</si>
  <si>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</si>
  <si>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</si>
  <si>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</si>
  <si>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</si>
  <si>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</si>
  <si>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</si>
  <si>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</si>
  <si>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</si>
  <si>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</si>
  <si>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</si>
  <si>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</si>
  <si>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</si>
  <si>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</si>
  <si>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</si>
  <si>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</si>
  <si>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</si>
  <si>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</si>
  <si>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</si>
  <si>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</si>
  <si>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</si>
  <si>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</si>
  <si>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</si>
  <si>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</si>
  <si>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</si>
  <si>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</si>
  <si>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</si>
  <si>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</si>
  <si>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</si>
  <si>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</si>
  <si>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</si>
  <si>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</si>
  <si>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</si>
  <si>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</si>
  <si>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</si>
  <si>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</si>
  <si>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</si>
  <si>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</si>
  <si>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</si>
  <si>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</si>
  <si>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</si>
  <si>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</si>
  <si>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</si>
  <si>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</si>
  <si>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</si>
  <si>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</si>
  <si>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</si>
  <si>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</si>
  <si>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</si>
  <si>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</si>
  <si>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</si>
  <si>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</si>
  <si>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</si>
  <si>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</si>
  <si>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</si>
  <si>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</si>
  <si>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</si>
  <si>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</si>
  <si>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</si>
  <si>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</si>
  <si>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</si>
  <si>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</si>
  <si>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</si>
  <si>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</si>
  <si>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</si>
  <si>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</si>
  <si>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</si>
  <si>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</si>
  <si>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</si>
  <si>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</si>
  <si>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</si>
  <si>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</si>
  <si>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</si>
  <si>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</si>
  <si>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</si>
  <si>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</si>
  <si>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</si>
  <si>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</si>
  <si>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</si>
  <si>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</si>
  <si>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</si>
  <si>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</si>
  <si>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</si>
  <si>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</si>
  <si>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</si>
  <si>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</si>
  <si>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</si>
  <si>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</si>
  <si>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</si>
  <si>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</si>
  <si>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</si>
  <si>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</si>
  <si>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</si>
  <si>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</si>
  <si>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</si>
  <si>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</si>
  <si>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</si>
  <si>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</si>
  <si>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</si>
  <si>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</si>
  <si>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</si>
  <si>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</si>
  <si>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</si>
  <si>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</si>
  <si>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</si>
  <si>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</si>
  <si>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</si>
  <si>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</si>
  <si>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</si>
  <si>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</si>
  <si>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</si>
  <si>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</si>
  <si>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</si>
  <si>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</si>
  <si>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</si>
  <si>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</si>
  <si>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</si>
  <si>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</si>
  <si>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</si>
  <si>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</si>
  <si>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</si>
  <si>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</si>
  <si>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</si>
  <si>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</si>
  <si>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</si>
  <si>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</si>
  <si>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</si>
  <si>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</si>
  <si>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</si>
  <si>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</si>
  <si>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</si>
  <si>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</si>
  <si>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</si>
  <si>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</si>
  <si>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</si>
  <si>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</si>
  <si>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</si>
  <si>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</si>
  <si>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</si>
  <si>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</si>
  <si>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</si>
  <si>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</si>
  <si>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</si>
  <si>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</si>
  <si>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</si>
  <si>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</si>
  <si>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</si>
  <si>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</si>
  <si>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</si>
  <si>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</si>
  <si>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</si>
  <si>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</si>
  <si>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</si>
  <si>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</si>
  <si>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</si>
  <si>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</si>
  <si>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</si>
  <si>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</si>
  <si>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</si>
  <si>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</si>
  <si>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</si>
  <si>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</si>
  <si>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</si>
  <si>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</si>
  <si>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</si>
  <si>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</si>
  <si>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</si>
  <si>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</si>
  <si>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</si>
  <si>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</si>
  <si>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</si>
  <si>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</si>
  <si>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</si>
  <si>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</si>
  <si>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</si>
  <si>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</si>
  <si>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</si>
  <si>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</si>
  <si>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</si>
  <si>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</si>
  <si>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</si>
  <si>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</si>
  <si>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</si>
  <si>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</si>
  <si>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</si>
  <si>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</si>
  <si>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</si>
  <si>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</si>
  <si>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</si>
  <si>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</si>
  <si>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</si>
  <si>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</si>
  <si>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</si>
  <si>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</si>
  <si>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</si>
  <si>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</si>
  <si>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</si>
  <si>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</si>
  <si>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</si>
  <si>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</si>
  <si>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</si>
  <si>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</si>
  <si>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</si>
  <si>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</si>
  <si>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</si>
  <si>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</si>
  <si>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</si>
  <si>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</si>
  <si>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</si>
  <si>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</si>
  <si>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</si>
  <si>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</si>
  <si>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</si>
  <si>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</si>
  <si>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</si>
  <si>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</si>
  <si>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</si>
  <si>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</si>
  <si>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</si>
  <si>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</si>
  <si>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</si>
  <si>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</si>
  <si>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</si>
  <si>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</si>
  <si>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</si>
  <si>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</si>
  <si>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</si>
  <si>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</si>
  <si>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</si>
  <si>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</si>
  <si>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</si>
  <si>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</si>
  <si>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</si>
  <si>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</si>
  <si>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</si>
  <si>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</si>
  <si>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</si>
  <si>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</si>
  <si>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</si>
  <si>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</si>
  <si>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</si>
  <si>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</si>
  <si>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</si>
  <si>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</si>
  <si>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</si>
  <si>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</si>
  <si>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</si>
  <si>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</si>
  <si>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</si>
  <si>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</si>
  <si>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</si>
  <si>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</si>
  <si>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</si>
  <si>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</si>
  <si>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</si>
  <si>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</si>
  <si>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</si>
  <si>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</si>
  <si>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</si>
  <si>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</si>
  <si>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</si>
  <si>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</si>
  <si>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</si>
  <si>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</si>
  <si>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</si>
  <si>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</si>
  <si>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</si>
  <si>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</si>
  <si>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</si>
  <si>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</si>
  <si>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</si>
  <si>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</si>
  <si>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</si>
  <si>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</si>
  <si>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</si>
  <si>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</si>
  <si>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</si>
  <si>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</si>
  <si>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</si>
  <si>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</si>
  <si>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</si>
  <si>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</si>
  <si>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</si>
  <si>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</si>
  <si>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</si>
  <si>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</si>
  <si>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</si>
  <si>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</si>
  <si>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</si>
  <si>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</si>
  <si>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</si>
  <si>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</si>
  <si>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</si>
  <si>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</si>
  <si>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</si>
  <si>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</si>
  <si>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</si>
  <si>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</si>
  <si>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</si>
  <si>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</si>
  <si>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</si>
  <si>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</si>
  <si>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</si>
  <si>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</si>
  <si>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</si>
  <si>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</si>
  <si>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</si>
  <si>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</si>
  <si>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</si>
  <si>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</si>
  <si>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</si>
  <si>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</si>
  <si>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</si>
  <si>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</si>
  <si>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</si>
  <si>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</si>
  <si>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</si>
  <si>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</si>
  <si>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</si>
  <si>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</si>
  <si>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</si>
  <si>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</si>
  <si>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</si>
  <si>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</si>
  <si>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</si>
  <si>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</si>
  <si>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</si>
  <si>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</si>
  <si>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</si>
  <si>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</si>
  <si>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</si>
  <si>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</si>
  <si>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</si>
  <si>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</si>
  <si>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</si>
  <si>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</si>
  <si>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</si>
  <si>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</si>
  <si>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</si>
  <si>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</si>
  <si>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</si>
  <si>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</si>
  <si>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</si>
  <si>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</si>
  <si>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</si>
  <si>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</si>
  <si>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</si>
  <si>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</si>
  <si>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</si>
  <si>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</si>
  <si>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</si>
  <si>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</si>
  <si>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</si>
  <si>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</si>
  <si>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</si>
  <si>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</si>
  <si>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</si>
  <si>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</si>
  <si>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</si>
  <si>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</si>
  <si>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</si>
  <si>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</si>
  <si>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</si>
  <si>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</si>
  <si>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</si>
  <si>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</si>
  <si>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</si>
  <si>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</si>
  <si>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</si>
  <si>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</si>
  <si>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</si>
  <si>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</si>
  <si>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</si>
  <si>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</si>
  <si>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</si>
  <si>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</si>
  <si>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</si>
  <si>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</si>
  <si>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</si>
  <si>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</si>
  <si>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</si>
  <si>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</si>
  <si>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</si>
  <si>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</si>
  <si>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</si>
  <si>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</si>
  <si>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</si>
  <si>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</si>
  <si>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</si>
  <si>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</si>
  <si>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</si>
  <si>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</si>
  <si>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</si>
  <si>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</si>
  <si>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</si>
  <si>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</si>
  <si>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</si>
  <si>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</si>
  <si>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</si>
  <si>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</si>
  <si>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</si>
  <si>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</si>
  <si>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</si>
  <si>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</si>
  <si>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</si>
  <si>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</si>
  <si>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</si>
  <si>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</si>
  <si>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</si>
  <si>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</si>
  <si>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</si>
  <si>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</si>
  <si>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</si>
  <si>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</si>
  <si>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</si>
  <si>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</si>
  <si>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</si>
  <si>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</si>
  <si>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</si>
  <si>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</si>
  <si>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</si>
  <si>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</si>
  <si>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</si>
  <si>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</si>
  <si>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</si>
  <si>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</si>
  <si>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</si>
  <si>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</si>
  <si>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</si>
  <si>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</si>
  <si>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</si>
  <si>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</si>
  <si>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</si>
  <si>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</si>
  <si>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</si>
  <si>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</si>
  <si>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</si>
  <si>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</si>
  <si>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</si>
  <si>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</si>
  <si>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</si>
  <si>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</si>
  <si>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</si>
  <si>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</si>
  <si>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</si>
  <si>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</si>
  <si>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</si>
  <si>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</si>
  <si>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</si>
  <si>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</si>
  <si>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</si>
  <si>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</si>
  <si>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</si>
  <si>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</si>
  <si>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</si>
  <si>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</si>
  <si>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</si>
  <si>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</si>
  <si>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</si>
  <si>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</si>
  <si>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</si>
  <si>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</si>
  <si>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</si>
  <si>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</si>
  <si>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</si>
  <si>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</si>
  <si>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</si>
  <si>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</si>
  <si>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</si>
  <si>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</si>
  <si>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</si>
  <si>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</si>
  <si>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</si>
  <si>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</si>
  <si>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</si>
  <si>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</si>
  <si>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</si>
  <si>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</si>
  <si>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</si>
  <si>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</si>
  <si>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</si>
  <si>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</si>
  <si>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</si>
  <si>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</si>
  <si>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</si>
  <si>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</si>
  <si>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</si>
  <si>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</si>
  <si>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</si>
  <si>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</si>
  <si>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</si>
  <si>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</si>
  <si>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</si>
  <si>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</si>
  <si>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</si>
  <si>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</si>
  <si>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</si>
  <si>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</si>
  <si>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</si>
  <si>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</si>
  <si>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</si>
  <si>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</si>
  <si>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</si>
  <si>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</si>
  <si>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</si>
  <si>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</si>
  <si>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</si>
  <si>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</si>
  <si>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</si>
  <si>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</si>
  <si>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</si>
  <si>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</si>
  <si>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</si>
  <si>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</si>
  <si>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</si>
  <si>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</si>
  <si>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</si>
  <si>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</si>
  <si>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</si>
  <si>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</si>
  <si>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</si>
  <si>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</si>
  <si>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</si>
  <si>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</si>
  <si>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</si>
  <si>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</si>
  <si>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</si>
  <si>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</si>
  <si>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</si>
  <si>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</si>
  <si>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</si>
  <si>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</si>
  <si>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</si>
  <si>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</si>
  <si>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</si>
  <si>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</si>
  <si>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</si>
  <si>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</si>
  <si>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</si>
  <si>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</si>
  <si>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</si>
  <si>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</si>
  <si>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</si>
  <si>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</si>
  <si>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</si>
  <si>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</si>
  <si>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</si>
  <si>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</si>
  <si>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</si>
  <si>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</si>
  <si>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</si>
  <si>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</si>
  <si>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</si>
  <si>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</si>
  <si>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</si>
  <si>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</si>
  <si>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</si>
  <si>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</si>
  <si>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</si>
  <si>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</si>
  <si>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</si>
  <si>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</si>
  <si>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</si>
  <si>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</si>
  <si>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</si>
  <si>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</si>
  <si>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</si>
  <si>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</si>
  <si>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</si>
  <si>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</si>
  <si>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</si>
  <si>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</si>
  <si>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</si>
  <si>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</si>
  <si>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</si>
  <si>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</si>
  <si>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</si>
  <si>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</si>
  <si>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</si>
  <si>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</si>
  <si>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</si>
  <si>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</si>
  <si>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</si>
  <si>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</si>
  <si>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</si>
  <si>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</si>
  <si>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</si>
  <si>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</si>
  <si>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</si>
  <si>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</si>
  <si>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</si>
  <si>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</si>
  <si>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</si>
  <si>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</si>
  <si>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</si>
  <si>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</si>
  <si>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</si>
  <si>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</si>
  <si>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</si>
  <si>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</si>
  <si>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</si>
  <si>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</si>
  <si>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</si>
  <si>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</si>
  <si>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</si>
  <si>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</si>
  <si>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</si>
  <si>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</si>
  <si>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</si>
  <si>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</si>
  <si>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</si>
  <si>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</si>
  <si>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</si>
  <si>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</si>
  <si>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</si>
  <si>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</si>
  <si>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</si>
  <si>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</si>
  <si>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</si>
  <si>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</si>
  <si>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</si>
  <si>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</si>
  <si>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</si>
  <si>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</si>
  <si>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</si>
  <si>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</si>
  <si>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</si>
  <si>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</si>
  <si>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</si>
  <si>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</si>
  <si>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</si>
  <si>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</si>
  <si>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</si>
  <si>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</si>
  <si>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</si>
  <si>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</si>
  <si>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</si>
  <si>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</si>
  <si>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</si>
  <si>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</si>
  <si>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</si>
  <si>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</si>
  <si>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</si>
  <si>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</si>
  <si>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</si>
  <si>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</si>
  <si>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</si>
  <si>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</si>
  <si>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</si>
  <si>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</si>
  <si>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</si>
  <si>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</si>
  <si>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</si>
  <si>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</si>
  <si>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</si>
  <si>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</si>
  <si>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</si>
  <si>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</si>
  <si>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</si>
  <si>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</si>
  <si>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</si>
  <si>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</si>
  <si>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</si>
  <si>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</si>
  <si>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</si>
  <si>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</si>
  <si>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</si>
  <si>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</si>
  <si>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</si>
  <si>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</si>
  <si>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</si>
  <si>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</si>
  <si>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</si>
  <si>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</si>
  <si>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</si>
  <si>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</si>
  <si>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</si>
  <si>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</si>
  <si>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</si>
  <si>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</si>
  <si>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</si>
  <si>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</si>
  <si>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</si>
  <si>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</si>
  <si>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</si>
  <si>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</si>
  <si>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</si>
  <si>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</si>
  <si>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</si>
  <si>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</si>
  <si>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</si>
  <si>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</si>
  <si>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</si>
  <si>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</si>
  <si>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</si>
  <si>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</si>
  <si>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</si>
  <si>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</si>
  <si>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</si>
  <si>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</si>
  <si>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</si>
  <si>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</si>
  <si>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</si>
  <si>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</si>
  <si>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</si>
  <si>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</si>
  <si>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</si>
  <si>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</si>
  <si>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</si>
  <si>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</si>
  <si>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</si>
  <si>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</si>
  <si>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</si>
  <si>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</si>
  <si>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</si>
  <si>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</si>
  <si>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</si>
  <si>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</si>
  <si>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</si>
  <si>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</si>
  <si>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</si>
  <si>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</si>
  <si>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</si>
  <si>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</si>
  <si>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</si>
  <si>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</si>
  <si>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</si>
  <si>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</si>
  <si>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</si>
  <si>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</si>
  <si>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</si>
  <si>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</si>
  <si>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</si>
  <si>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</si>
  <si>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</si>
  <si>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</si>
  <si>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</si>
  <si>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</si>
  <si>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</si>
  <si>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</si>
  <si>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</si>
  <si>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</si>
  <si>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</si>
  <si>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</si>
  <si>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</si>
  <si>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</si>
  <si>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</si>
  <si>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</si>
  <si>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</si>
  <si>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</si>
  <si>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</si>
  <si>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</si>
  <si>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</si>
  <si>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</si>
  <si>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</si>
  <si>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</si>
  <si>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</si>
  <si>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</si>
  <si>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</si>
  <si>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</si>
  <si>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</si>
  <si>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</si>
  <si>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</si>
  <si>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</si>
  <si>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</si>
  <si>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</si>
  <si>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</si>
  <si>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</si>
  <si>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</si>
  <si>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</si>
  <si>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</si>
  <si>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</si>
  <si>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</si>
  <si>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</si>
  <si>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</si>
  <si>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</si>
  <si>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</si>
  <si>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</si>
  <si>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</si>
  <si>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</si>
  <si>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</si>
  <si>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</si>
  <si>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</si>
  <si>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</si>
  <si>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</si>
  <si>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</si>
  <si>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</si>
  <si>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</si>
  <si>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</si>
  <si>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</si>
  <si>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</si>
  <si>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</si>
  <si>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</si>
  <si>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</si>
  <si>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</si>
  <si>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</si>
  <si>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</si>
  <si>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</si>
  <si>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</si>
  <si>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</si>
  <si>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</si>
  <si>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</si>
  <si>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</si>
  <si>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</si>
  <si>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</si>
  <si>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</si>
  <si>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</si>
  <si>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</si>
  <si>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</si>
  <si>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</si>
  <si>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</si>
  <si>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</si>
  <si>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</si>
  <si>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</si>
  <si>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</si>
  <si>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</si>
  <si>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</si>
  <si>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</si>
  <si>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</si>
  <si>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</si>
  <si>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</si>
  <si>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</si>
  <si>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</si>
  <si>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</si>
  <si>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</si>
  <si>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</si>
  <si>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</si>
  <si>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</si>
  <si>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</si>
  <si>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</si>
  <si>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</si>
  <si>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</si>
  <si>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</si>
  <si>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</si>
  <si>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</si>
  <si>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</si>
  <si>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</si>
  <si>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</si>
  <si>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</si>
  <si>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</si>
  <si>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</si>
  <si>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</si>
  <si>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</si>
  <si>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</si>
  <si>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</si>
  <si>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</si>
  <si>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</si>
  <si>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</si>
  <si>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</si>
  <si>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</si>
  <si>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</si>
  <si>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</si>
  <si>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</si>
  <si>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</si>
  <si>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</si>
  <si>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</si>
  <si>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</si>
  <si>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</si>
  <si>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</si>
  <si>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</si>
  <si>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</si>
  <si>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</si>
  <si>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</si>
  <si>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</si>
  <si>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</si>
  <si>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</si>
  <si>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</si>
  <si>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</si>
  <si>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</si>
  <si>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</si>
  <si>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</si>
  <si>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</si>
  <si>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</si>
  <si>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</si>
  <si>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</si>
  <si>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</si>
  <si>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</si>
  <si>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</si>
  <si>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</si>
  <si>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</si>
  <si>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</si>
  <si>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</si>
  <si>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</si>
  <si>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</si>
  <si>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</si>
  <si>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</si>
  <si>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</si>
  <si>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</si>
  <si>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</si>
  <si>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</si>
  <si>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</si>
  <si>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</si>
  <si>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</si>
  <si>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</si>
  <si>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</si>
  <si>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</si>
  <si>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</si>
  <si>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</si>
  <si>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</si>
  <si>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</si>
  <si>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</si>
  <si>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</si>
  <si>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</si>
  <si>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</si>
  <si>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</si>
  <si>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</si>
  <si>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</si>
  <si>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</si>
  <si>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</si>
  <si>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</si>
  <si>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</si>
  <si>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</si>
  <si>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</si>
  <si>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</si>
  <si>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</si>
  <si>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</si>
  <si>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</si>
  <si>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</si>
  <si>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</si>
  <si>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</si>
  <si>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</si>
  <si>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</si>
  <si>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</si>
  <si>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</si>
  <si>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</si>
  <si>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</si>
  <si>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</si>
  <si>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</si>
  <si>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</si>
  <si>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</si>
  <si>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</si>
  <si>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</si>
  <si>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</si>
  <si>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</si>
  <si>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</si>
  <si>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</si>
  <si>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</si>
  <si>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</si>
  <si>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</si>
  <si>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</si>
  <si>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</si>
  <si>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</si>
  <si>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</si>
  <si>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</si>
  <si>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</si>
  <si>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</si>
  <si>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</si>
  <si>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</si>
  <si>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</si>
  <si>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</si>
  <si>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</si>
  <si>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</si>
  <si>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</si>
  <si>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</si>
  <si>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</si>
  <si>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</si>
  <si>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</si>
  <si>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</si>
  <si>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</si>
  <si>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</si>
  <si>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</si>
  <si>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</si>
  <si>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</si>
  <si>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</si>
  <si>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</si>
  <si>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</si>
  <si>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</si>
  <si>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</si>
  <si>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</si>
  <si>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</si>
  <si>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</si>
  <si>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</si>
  <si>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</si>
  <si>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</si>
  <si>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</si>
  <si>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</si>
  <si>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</si>
  <si>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</si>
  <si>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</si>
  <si>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</si>
  <si>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</si>
  <si>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</si>
  <si>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</si>
  <si>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</si>
  <si>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</si>
  <si>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</si>
  <si>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</si>
  <si>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</si>
  <si>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</si>
  <si>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</si>
  <si>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</si>
  <si>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</si>
  <si>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</si>
  <si>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</si>
  <si>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</si>
  <si>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</si>
  <si>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</si>
  <si>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</si>
  <si>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</si>
  <si>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</si>
  <si>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</si>
  <si>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</si>
  <si>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</si>
  <si>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</si>
  <si>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</si>
  <si>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</si>
  <si>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</si>
  <si>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</si>
  <si>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</si>
  <si>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</si>
  <si>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</si>
  <si>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</si>
  <si>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</si>
  <si>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</si>
  <si>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</si>
  <si>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</si>
  <si>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</si>
  <si>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</si>
  <si>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</si>
  <si>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</si>
  <si>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</si>
  <si>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</si>
  <si>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</si>
  <si>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</si>
  <si>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</si>
  <si>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</si>
  <si>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</si>
  <si>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</si>
  <si>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</si>
  <si>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</si>
  <si>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</si>
  <si>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</si>
  <si>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</si>
  <si>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</si>
  <si>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</si>
  <si>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</si>
  <si>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</si>
  <si>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</si>
  <si>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</si>
  <si>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</si>
  <si>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</si>
  <si>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</si>
  <si>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</si>
  <si>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</si>
  <si>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</si>
  <si>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</si>
  <si>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</si>
  <si>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</si>
  <si>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</si>
  <si>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</si>
  <si>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</si>
  <si>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</si>
  <si>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</si>
  <si>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</si>
  <si>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</si>
  <si>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</si>
  <si>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</si>
  <si>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</si>
  <si>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</si>
  <si>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</si>
  <si>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</si>
  <si>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</si>
  <si>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</si>
  <si>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</si>
  <si>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</si>
  <si>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</si>
  <si>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</si>
  <si>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</si>
  <si>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</si>
  <si>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</si>
  <si>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</si>
  <si>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</si>
  <si>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</si>
  <si>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</si>
  <si>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</si>
  <si>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</si>
  <si>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</si>
  <si>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</si>
  <si>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</si>
  <si>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</si>
  <si>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</si>
  <si>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</si>
  <si>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</si>
  <si>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</si>
  <si>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</si>
  <si>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</si>
  <si>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</si>
  <si>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</si>
  <si>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</si>
  <si>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</si>
  <si>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</si>
  <si>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</si>
  <si>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</si>
  <si>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</si>
  <si>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</si>
  <si>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</si>
  <si>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</si>
  <si>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</si>
  <si>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</si>
  <si>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</si>
  <si>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</si>
  <si>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</si>
  <si>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</si>
  <si>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</si>
  <si>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</si>
  <si>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</si>
  <si>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</si>
  <si>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</si>
  <si>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</si>
  <si>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</si>
  <si>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</si>
  <si>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</si>
  <si>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</si>
  <si>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</si>
  <si>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</si>
  <si>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</si>
  <si>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</si>
  <si>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</si>
  <si>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</si>
  <si>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</si>
  <si>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</si>
  <si>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</si>
  <si>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</si>
  <si>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</si>
  <si>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</si>
  <si>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</si>
  <si>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</si>
  <si>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</si>
  <si>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</si>
  <si>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</si>
  <si>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</si>
  <si>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</si>
  <si>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</si>
  <si>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</si>
  <si>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</si>
  <si>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</si>
  <si>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</si>
  <si>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</si>
  <si>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</si>
  <si>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</si>
  <si>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</si>
  <si>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</si>
  <si>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</si>
  <si>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</si>
  <si>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</si>
  <si>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</si>
  <si>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</si>
  <si>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</si>
  <si>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</si>
  <si>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</si>
  <si>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</si>
  <si>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</si>
  <si>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</si>
  <si>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</si>
  <si>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</si>
  <si>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</si>
  <si>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</si>
  <si>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</si>
  <si>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</si>
  <si>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</si>
  <si>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</si>
  <si>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</si>
  <si>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</si>
  <si>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</si>
  <si>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</si>
  <si>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</si>
  <si>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</si>
  <si>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</si>
  <si>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</si>
  <si>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</si>
  <si>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</si>
  <si>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</si>
  <si>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</si>
  <si>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</si>
  <si>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</si>
  <si>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</si>
  <si>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</si>
  <si>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</si>
  <si>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</si>
  <si>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</si>
  <si>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</si>
  <si>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</si>
  <si>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</si>
  <si>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</si>
  <si>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</si>
  <si>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</si>
  <si>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</si>
  <si>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</si>
  <si>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</si>
  <si>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</si>
  <si>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</si>
  <si>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</si>
  <si>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</si>
  <si>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</si>
  <si>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</si>
  <si>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</si>
  <si>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</si>
  <si>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</si>
  <si>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</si>
  <si>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</si>
  <si>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</si>
  <si>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</si>
  <si>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</si>
  <si>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</si>
  <si>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</si>
  <si>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</si>
  <si>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</si>
  <si>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</si>
  <si>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</si>
  <si>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</si>
  <si>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</si>
  <si>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</si>
  <si>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</si>
  <si>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</si>
  <si>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</si>
  <si>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</si>
  <si>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</si>
  <si>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</si>
  <si>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</si>
  <si>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</si>
  <si>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</si>
  <si>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</si>
  <si>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</si>
  <si>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</si>
  <si>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</si>
  <si>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</si>
  <si>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</si>
  <si>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</si>
  <si>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</si>
  <si>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</si>
  <si>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</si>
  <si>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</si>
  <si>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</si>
  <si>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</si>
  <si>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</si>
  <si>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</si>
  <si>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</si>
  <si>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</si>
  <si>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</si>
  <si>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</si>
  <si>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</si>
  <si>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</si>
  <si>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</si>
  <si>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</si>
  <si>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</si>
  <si>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</si>
  <si>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</si>
  <si>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</si>
  <si>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</si>
  <si>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</si>
  <si>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</si>
  <si>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</si>
  <si>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</si>
  <si>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</si>
  <si>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</si>
  <si>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</si>
  <si>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</si>
  <si>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</si>
  <si>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</si>
  <si>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</si>
  <si>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</si>
  <si>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</si>
  <si>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</si>
  <si>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</si>
  <si>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</si>
  <si>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</si>
  <si>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</si>
  <si>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</si>
  <si>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</si>
  <si>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</si>
  <si>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</si>
  <si>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</si>
  <si>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</si>
  <si>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</si>
  <si>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</si>
  <si>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</si>
  <si>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</si>
  <si>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</si>
  <si>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</si>
  <si>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</si>
  <si>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</si>
  <si>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</si>
  <si>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</si>
  <si>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</si>
  <si>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</si>
  <si>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</si>
  <si>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</si>
  <si>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</si>
  <si>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</si>
  <si>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</si>
  <si>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</si>
  <si>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</si>
  <si>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</si>
  <si>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</si>
  <si>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</si>
  <si>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</si>
  <si>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</si>
  <si>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</si>
  <si>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</si>
  <si>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</si>
  <si>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</si>
  <si>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</si>
  <si>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</si>
  <si>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</si>
  <si>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</si>
  <si>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</si>
  <si>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</si>
  <si>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</si>
  <si>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</si>
  <si>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</si>
  <si>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</si>
  <si>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</si>
  <si>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</si>
  <si>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</si>
  <si>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</si>
  <si>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</si>
  <si>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</si>
  <si>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</si>
  <si>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</si>
  <si>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</si>
  <si>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</si>
  <si>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</si>
  <si>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</si>
  <si>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</si>
  <si>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</si>
  <si>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</si>
  <si>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</si>
  <si>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</si>
  <si>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</si>
  <si>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</si>
  <si>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</si>
  <si>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</si>
  <si>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</si>
  <si>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</si>
  <si>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</si>
  <si>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</si>
  <si>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</si>
  <si>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</si>
  <si>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</si>
  <si>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</si>
  <si>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</si>
  <si>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</si>
  <si>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</si>
  <si>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</si>
  <si>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</si>
  <si>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</si>
  <si>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</si>
  <si>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</si>
  <si>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</si>
  <si>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</si>
  <si>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</si>
  <si>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</si>
  <si>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</si>
  <si>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</si>
  <si>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</si>
  <si>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</si>
  <si>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</si>
  <si>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</si>
  <si>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</si>
  <si>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</si>
  <si>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</si>
  <si>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</si>
  <si>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</si>
  <si>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</si>
  <si>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</si>
  <si>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</si>
  <si>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</si>
  <si>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</si>
  <si>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</si>
  <si>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</si>
  <si>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</si>
  <si>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</si>
  <si>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</si>
  <si>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</si>
  <si>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</si>
  <si>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</si>
  <si>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</si>
  <si>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</si>
  <si>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</si>
  <si>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</si>
  <si>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</si>
  <si>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</si>
  <si>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</si>
  <si>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</si>
  <si>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</si>
  <si>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</si>
  <si>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</si>
  <si>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</si>
  <si>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</si>
  <si>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</si>
  <si>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</si>
  <si>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</si>
  <si>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</si>
  <si>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</si>
  <si>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</si>
  <si>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</si>
  <si>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</si>
  <si>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</si>
  <si>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</si>
  <si>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</si>
  <si>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</si>
  <si>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</si>
  <si>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</si>
  <si>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</si>
  <si>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</si>
  <si>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</si>
  <si>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</si>
  <si>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</si>
  <si>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</si>
  <si>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</si>
  <si>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</si>
  <si>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</si>
  <si>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</si>
  <si>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</si>
  <si>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</si>
  <si>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</si>
  <si>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</si>
  <si>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</si>
  <si>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</si>
  <si>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</si>
  <si>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</si>
  <si>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</si>
  <si>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</si>
  <si>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</si>
  <si>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</si>
  <si>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</si>
  <si>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</si>
  <si>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</si>
  <si>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</si>
  <si>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</si>
  <si>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</si>
  <si>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</si>
  <si>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</si>
  <si>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</si>
  <si>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</si>
  <si>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</si>
  <si>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</si>
  <si>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</si>
  <si>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</si>
  <si>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</si>
  <si>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</si>
  <si>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</si>
  <si>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</si>
  <si>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</si>
  <si>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</si>
  <si>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</si>
  <si>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</si>
  <si>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</si>
  <si>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</si>
  <si>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</si>
  <si>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</si>
  <si>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</si>
  <si>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</si>
  <si>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</si>
  <si>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</si>
  <si>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</si>
  <si>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</si>
  <si>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</si>
  <si>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</si>
  <si>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</si>
  <si>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</si>
  <si>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</si>
  <si>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</si>
  <si>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</si>
  <si>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</si>
  <si>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</si>
  <si>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</si>
  <si>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</si>
  <si>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</si>
  <si>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</si>
  <si>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</si>
  <si>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</si>
  <si>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</si>
  <si>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</si>
  <si>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</si>
  <si>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</si>
  <si>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</si>
  <si>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</si>
  <si>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</si>
  <si>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</si>
  <si>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</si>
  <si>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</si>
  <si>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</si>
  <si>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</si>
  <si>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</si>
  <si>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</si>
  <si>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</si>
  <si>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</si>
  <si>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</si>
  <si>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</si>
  <si>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</si>
  <si>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</si>
  <si>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</si>
  <si>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</si>
  <si>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</si>
  <si>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</si>
  <si>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</si>
  <si>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</si>
  <si>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</si>
  <si>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</si>
  <si>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</si>
  <si>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</si>
  <si>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</si>
  <si>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</si>
  <si>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</si>
  <si>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</si>
  <si>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</si>
  <si>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</si>
  <si>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</si>
  <si>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</si>
  <si>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</si>
  <si>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</si>
  <si>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</si>
  <si>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</si>
  <si>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</si>
  <si>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</si>
  <si>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</si>
  <si>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</si>
  <si>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</si>
  <si>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</si>
  <si>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</si>
  <si>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</si>
  <si>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</si>
  <si>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</si>
  <si>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</si>
  <si>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</si>
  <si>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</si>
  <si>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</si>
  <si>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</si>
  <si>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</si>
  <si>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</si>
  <si>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</si>
  <si>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</si>
  <si>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</si>
  <si>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</si>
  <si>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</si>
  <si>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</si>
  <si>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</si>
  <si>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</si>
  <si>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</si>
  <si>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</si>
  <si>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</si>
  <si>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</si>
  <si>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</si>
  <si>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</si>
  <si>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</si>
  <si>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</si>
  <si>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</si>
  <si>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</si>
  <si>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</si>
  <si>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</si>
  <si>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</si>
  <si>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</si>
  <si>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</si>
  <si>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</si>
  <si>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</si>
  <si>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</si>
  <si>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</si>
  <si>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</si>
  <si>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</si>
  <si>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</si>
  <si>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</si>
  <si>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</si>
  <si>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</si>
  <si>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</si>
  <si>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</si>
  <si>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</si>
  <si>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</si>
  <si>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</si>
  <si>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</si>
  <si>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</si>
  <si>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</si>
  <si>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</si>
  <si>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</si>
  <si>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</si>
  <si>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</si>
  <si>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</si>
  <si>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</si>
  <si>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</si>
  <si>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</si>
  <si>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</si>
  <si>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</si>
  <si>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</si>
  <si>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</si>
  <si>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</si>
  <si>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</si>
  <si>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</si>
  <si>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</si>
  <si>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</si>
  <si>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</si>
  <si>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</si>
  <si>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</si>
  <si>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</si>
  <si>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</si>
  <si>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</si>
  <si>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</si>
  <si>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</si>
  <si>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</si>
  <si>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</si>
  <si>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</si>
  <si>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</si>
  <si>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</si>
  <si>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</si>
  <si>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</si>
  <si>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</si>
  <si>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</si>
  <si>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</si>
  <si>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</si>
  <si>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</si>
  <si>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</si>
  <si>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</si>
  <si>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</si>
  <si>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</si>
  <si>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</si>
  <si>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</si>
  <si>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</si>
  <si>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</si>
  <si>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</si>
  <si>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</si>
  <si>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</si>
  <si>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</si>
  <si>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</si>
  <si>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</si>
  <si>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</si>
  <si>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</si>
  <si>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</si>
  <si>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</si>
  <si>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</si>
  <si>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</si>
  <si>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</si>
  <si>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</si>
  <si>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</si>
  <si>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</si>
  <si>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</si>
  <si>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</si>
  <si>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</si>
  <si>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</si>
  <si>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</si>
  <si>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</si>
  <si>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</si>
  <si>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</si>
  <si>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</si>
  <si>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</si>
  <si>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</si>
  <si>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</si>
  <si>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</si>
  <si>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</si>
  <si>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</si>
  <si>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</si>
  <si>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</si>
  <si>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</si>
  <si>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</si>
  <si>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</si>
  <si>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</si>
  <si>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</si>
  <si>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</si>
  <si>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</si>
  <si>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</si>
  <si>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</si>
  <si>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</si>
  <si>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</si>
  <si>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</si>
  <si>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</si>
  <si>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</si>
  <si>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</si>
  <si>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</si>
  <si>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</si>
  <si>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</si>
  <si>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</si>
  <si>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</si>
  <si>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</si>
  <si>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</si>
  <si>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</si>
  <si>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</si>
  <si>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</si>
  <si>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</si>
  <si>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</si>
  <si>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</si>
  <si>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</si>
  <si>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</si>
  <si>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</si>
  <si>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</si>
  <si>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</si>
  <si>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</si>
  <si>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</si>
  <si>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</si>
  <si>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</si>
  <si>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</si>
  <si>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</si>
  <si>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</si>
  <si>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</si>
  <si>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</si>
  <si>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</si>
  <si>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</si>
  <si>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</si>
  <si>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</si>
  <si>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</si>
  <si>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</si>
  <si>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</si>
  <si>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</si>
  <si>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</si>
  <si>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</si>
  <si>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</si>
  <si>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</si>
  <si>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</si>
  <si>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</si>
  <si>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</si>
  <si>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</si>
  <si>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</si>
  <si>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</si>
  <si>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</si>
  <si>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</si>
  <si>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</si>
  <si>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</si>
  <si>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</si>
  <si>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</si>
  <si>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</si>
  <si>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</si>
  <si>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</si>
  <si>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</si>
  <si>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</si>
  <si>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</si>
  <si>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</si>
  <si>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</si>
  <si>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</si>
  <si>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</si>
  <si>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</si>
  <si>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</si>
  <si>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</si>
  <si>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</si>
  <si>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</si>
  <si>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</si>
  <si>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</si>
  <si>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</si>
  <si>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</si>
  <si>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</si>
  <si>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</si>
  <si>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</si>
  <si>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</si>
  <si>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</si>
  <si>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</si>
  <si>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</si>
  <si>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</si>
  <si>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</si>
  <si>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</si>
  <si>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</si>
  <si>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</si>
  <si>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</si>
  <si>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</si>
  <si>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</si>
  <si>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</si>
  <si>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</si>
  <si>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</si>
  <si>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</si>
  <si>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</si>
  <si>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</si>
  <si>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</si>
  <si>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</si>
  <si>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</si>
  <si>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</si>
  <si>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</si>
  <si>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</si>
  <si>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</si>
  <si>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</si>
  <si>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</si>
  <si>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</si>
  <si>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</si>
  <si>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</si>
  <si>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</si>
  <si>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</si>
  <si>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</si>
  <si>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</si>
  <si>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</si>
  <si>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</si>
  <si>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</si>
  <si>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</si>
  <si>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</si>
  <si>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</si>
  <si>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</si>
  <si>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</si>
  <si>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</si>
  <si>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</si>
  <si>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</si>
  <si>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</si>
  <si>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</si>
  <si>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</si>
  <si>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</si>
  <si>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</si>
  <si>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</si>
  <si>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</si>
  <si>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</si>
  <si>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</si>
  <si>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</si>
  <si>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</si>
  <si>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</si>
  <si>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</si>
  <si>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</si>
  <si>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</si>
  <si>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</si>
  <si>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</si>
  <si>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</si>
  <si>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</si>
  <si>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</si>
  <si>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</si>
  <si>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</si>
  <si>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</si>
  <si>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</si>
  <si>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</si>
  <si>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</si>
  <si>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</si>
  <si>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</si>
  <si>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</si>
  <si>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</si>
  <si>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</si>
  <si>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</si>
  <si>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</si>
  <si>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</si>
  <si>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</si>
  <si>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</si>
  <si>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</si>
  <si>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</si>
  <si>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</si>
  <si>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</si>
  <si>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</si>
  <si>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</si>
  <si>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</si>
  <si>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</si>
  <si>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</si>
  <si>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</si>
  <si>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</si>
  <si>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</si>
  <si>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</si>
  <si>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</si>
  <si>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</si>
  <si>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</si>
  <si>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</si>
  <si>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</si>
  <si>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</si>
  <si>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</si>
  <si>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</si>
  <si>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</si>
  <si>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</si>
  <si>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</si>
  <si>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</si>
  <si>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</si>
  <si>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</si>
  <si>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</si>
  <si>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</si>
  <si>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</si>
  <si>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</si>
  <si>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</si>
  <si>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</si>
  <si>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</si>
  <si>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</si>
  <si>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</si>
  <si>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</si>
  <si>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</si>
  <si>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</si>
  <si>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</si>
  <si>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</si>
  <si>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</si>
  <si>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</si>
  <si>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</si>
  <si>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</si>
  <si>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</si>
  <si>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</si>
  <si>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</si>
  <si>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</si>
  <si>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</si>
  <si>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</si>
  <si>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</si>
  <si>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</si>
  <si>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</si>
  <si>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</si>
  <si>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</si>
  <si>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</si>
  <si>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</si>
  <si>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</si>
  <si>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</si>
  <si>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</si>
  <si>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</si>
  <si>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</si>
  <si>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</si>
  <si>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</si>
  <si>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</si>
  <si>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</si>
  <si>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</si>
  <si>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</si>
  <si>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</si>
  <si>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</si>
  <si>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</si>
  <si>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</si>
  <si>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</si>
  <si>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</si>
  <si>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</si>
  <si>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</si>
  <si>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</si>
  <si>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</si>
  <si>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</si>
  <si>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</si>
  <si>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</si>
  <si>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</si>
  <si>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</si>
  <si>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</si>
  <si>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</si>
  <si>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</si>
  <si>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</si>
  <si>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</si>
  <si>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</si>
  <si>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</si>
  <si>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</si>
  <si>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</si>
  <si>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</si>
  <si>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</si>
  <si>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</si>
  <si>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</si>
  <si>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</si>
  <si>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</si>
  <si>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</si>
  <si>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</si>
  <si>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</si>
  <si>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</si>
  <si>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</si>
  <si>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</si>
  <si>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</si>
  <si>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</si>
  <si>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</si>
  <si>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</si>
  <si>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</si>
  <si>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</si>
  <si>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</si>
  <si>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</si>
  <si>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</si>
  <si>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</si>
  <si>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</si>
  <si>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</si>
  <si>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</si>
  <si>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</si>
  <si>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</si>
  <si>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</si>
  <si>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</si>
  <si>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</si>
  <si>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</si>
  <si>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</si>
  <si>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</si>
  <si>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</si>
  <si>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</si>
  <si>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</si>
  <si>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</si>
  <si>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</si>
  <si>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</si>
  <si>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</si>
  <si>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</si>
  <si>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</si>
  <si>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</si>
  <si>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</si>
  <si>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</si>
  <si>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</si>
  <si>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</si>
  <si>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</si>
  <si>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</si>
  <si>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</si>
  <si>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</si>
  <si>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</si>
  <si>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</si>
  <si>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</si>
  <si>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</si>
  <si>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</si>
  <si>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</si>
  <si>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</si>
  <si>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</si>
  <si>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</si>
  <si>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</si>
  <si>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</si>
  <si>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</si>
  <si>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</si>
  <si>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</si>
  <si>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</si>
  <si>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</si>
  <si>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</si>
  <si>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</si>
  <si>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</si>
  <si>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</si>
  <si>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</si>
  <si>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</si>
  <si>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</si>
  <si>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</si>
  <si>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</si>
  <si>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</si>
  <si>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</si>
  <si>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</si>
  <si>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</si>
  <si>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</si>
  <si>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</si>
  <si>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</si>
  <si>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</si>
  <si>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</si>
  <si>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</si>
  <si>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</si>
  <si>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</si>
  <si>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</si>
  <si>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</si>
  <si>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</si>
  <si>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</si>
  <si>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</si>
  <si>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</si>
  <si>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</si>
  <si>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</si>
  <si>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</si>
  <si>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</si>
  <si>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</si>
  <si>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</si>
  <si>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</si>
  <si>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</si>
  <si>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</si>
  <si>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</si>
  <si>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</si>
  <si>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</si>
  <si>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</si>
  <si>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</si>
  <si>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</si>
  <si>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</si>
  <si>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</si>
  <si>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</si>
  <si>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</si>
  <si>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</si>
  <si>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</si>
  <si>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</si>
  <si>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</si>
  <si>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</si>
  <si>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</si>
  <si>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</si>
  <si>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</si>
  <si>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</si>
  <si>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</si>
  <si>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</si>
  <si>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</si>
  <si>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</si>
  <si>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</si>
  <si>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</si>
  <si>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</si>
  <si>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</si>
  <si>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</si>
  <si>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</si>
  <si>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</si>
  <si>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</si>
  <si>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</si>
  <si>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</si>
  <si>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</si>
  <si>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</si>
  <si>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</si>
  <si>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</si>
  <si>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</si>
  <si>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</si>
  <si>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</si>
  <si>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</si>
  <si>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</si>
  <si>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</si>
  <si>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</si>
  <si>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</si>
  <si>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</si>
  <si>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</si>
  <si>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</si>
  <si>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</si>
  <si>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</si>
  <si>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</si>
  <si>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</si>
  <si>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</si>
  <si>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</si>
  <si>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</si>
  <si>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</si>
  <si>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</si>
  <si>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</si>
  <si>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</si>
  <si>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</si>
  <si>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</si>
  <si>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</si>
  <si>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</si>
  <si>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</si>
  <si>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</si>
  <si>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</si>
  <si>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</si>
  <si>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</si>
  <si>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</si>
  <si>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</si>
  <si>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</si>
  <si>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</si>
  <si>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</si>
  <si>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</si>
  <si>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</si>
  <si>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</si>
  <si>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</si>
  <si>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</si>
  <si>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</si>
  <si>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</si>
  <si>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</si>
  <si>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</si>
  <si>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</si>
  <si>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</si>
  <si>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</si>
  <si>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</si>
  <si>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</si>
  <si>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</si>
  <si>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</si>
  <si>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</si>
  <si>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</si>
  <si>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</si>
  <si>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</si>
  <si>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</si>
  <si>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</si>
  <si>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</si>
  <si>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</si>
  <si>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</si>
  <si>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</si>
  <si>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</si>
  <si>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</si>
  <si>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</si>
  <si>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</si>
  <si>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</si>
  <si>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</si>
  <si>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</si>
  <si>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</si>
  <si>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</si>
  <si>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</si>
  <si>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</si>
  <si>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</si>
  <si>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</si>
  <si>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</si>
  <si>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</si>
  <si>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</si>
  <si>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</si>
  <si>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</si>
  <si>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</si>
  <si>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</si>
  <si>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</si>
  <si>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</si>
  <si>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</si>
  <si>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</si>
  <si>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</si>
  <si>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</si>
  <si>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</si>
  <si>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</si>
  <si>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</si>
  <si>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</si>
  <si>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</si>
  <si>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</si>
  <si>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</si>
  <si>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</si>
  <si>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</si>
  <si>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</si>
  <si>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</si>
  <si>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</si>
  <si>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</si>
  <si>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</si>
  <si>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</si>
  <si>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</si>
  <si>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</si>
  <si>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</si>
  <si>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</si>
  <si>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</si>
  <si>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</si>
  <si>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</si>
  <si>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</si>
  <si>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</si>
  <si>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</si>
  <si>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</si>
  <si>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</si>
  <si>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</si>
  <si>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</si>
  <si>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</si>
  <si>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</si>
  <si>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</si>
  <si>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</si>
  <si>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</si>
  <si>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</si>
  <si>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</si>
  <si>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</si>
  <si>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</si>
  <si>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</si>
  <si>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</si>
  <si>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</si>
  <si>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</si>
  <si>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</si>
  <si>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</si>
  <si>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</si>
  <si>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</si>
  <si>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</si>
  <si>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</si>
  <si>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</si>
  <si>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</si>
  <si>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</si>
  <si>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</si>
  <si>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</si>
  <si>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</si>
  <si>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</si>
  <si>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</si>
  <si>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</si>
  <si>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</si>
  <si>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</si>
  <si>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</si>
  <si>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</si>
  <si>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</si>
  <si>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</si>
  <si>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</si>
  <si>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</si>
  <si>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</si>
  <si>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</si>
  <si>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</si>
  <si>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</si>
  <si>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</si>
  <si>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</si>
  <si>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</si>
  <si>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</si>
  <si>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</si>
  <si>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</si>
  <si>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</si>
  <si>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</si>
  <si>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</si>
  <si>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</si>
  <si>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</si>
  <si>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</si>
  <si>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</si>
  <si>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</si>
  <si>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</si>
  <si>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</si>
  <si>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</si>
  <si>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</si>
  <si>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</si>
  <si>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</si>
  <si>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</si>
  <si>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</si>
  <si>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</si>
  <si>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</si>
  <si>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</si>
  <si>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</si>
  <si>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</si>
  <si>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</si>
  <si>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</si>
  <si>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</si>
  <si>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</si>
  <si>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</si>
  <si>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</si>
  <si>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</si>
  <si>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</si>
  <si>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</si>
  <si>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</si>
  <si>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</si>
  <si>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</si>
  <si>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</si>
  <si>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</si>
  <si>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</si>
  <si>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</si>
  <si>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</si>
  <si>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</si>
  <si>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</si>
  <si>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</si>
  <si>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</si>
  <si>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</si>
  <si>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</si>
  <si>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</si>
  <si>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</si>
  <si>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</si>
  <si>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</si>
  <si>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</si>
  <si>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</si>
  <si>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</si>
  <si>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</si>
  <si>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</si>
  <si>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</si>
  <si>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</si>
  <si>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</si>
  <si>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</si>
  <si>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</si>
  <si>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</si>
  <si>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</si>
  <si>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</si>
  <si>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</si>
  <si>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</si>
  <si>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</si>
  <si>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</si>
  <si>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</si>
  <si>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</si>
  <si>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</si>
  <si>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</si>
  <si>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</si>
  <si>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</si>
  <si>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</si>
  <si>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</si>
  <si>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</si>
  <si>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</si>
  <si>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</si>
  <si>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</si>
  <si>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</si>
  <si>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</si>
  <si>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</si>
  <si>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</si>
  <si>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</si>
  <si>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</si>
  <si>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</si>
  <si>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</si>
  <si>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</si>
  <si>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</si>
  <si>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</si>
  <si>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</si>
  <si>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</si>
  <si>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</si>
  <si>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</si>
  <si>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</si>
  <si>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</si>
  <si>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</si>
  <si>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</si>
  <si>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</si>
  <si>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</si>
  <si>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</si>
  <si>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</si>
  <si>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</si>
  <si>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</si>
  <si>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</si>
  <si>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</si>
  <si>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</si>
  <si>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</si>
  <si>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</si>
  <si>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</si>
  <si>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</si>
  <si>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</si>
  <si>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</si>
  <si>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</si>
  <si>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</si>
  <si>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</si>
  <si>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</si>
  <si>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</si>
  <si>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</si>
  <si>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</si>
  <si>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</si>
  <si>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</si>
  <si>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</si>
  <si>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</si>
  <si>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</si>
  <si>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</si>
  <si>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</si>
  <si>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</si>
  <si>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</si>
  <si>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</si>
  <si>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</si>
  <si>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</si>
  <si>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</si>
  <si>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</si>
  <si>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</si>
  <si>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</si>
  <si>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</si>
  <si>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</si>
  <si>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</si>
  <si>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</si>
  <si>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</si>
  <si>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</si>
  <si>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</si>
  <si>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</si>
  <si>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</si>
  <si>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</si>
  <si>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</si>
  <si>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</si>
  <si>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</si>
  <si>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</si>
  <si>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</si>
  <si>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</si>
  <si>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</si>
  <si>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</si>
  <si>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</si>
  <si>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</si>
  <si>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</si>
  <si>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</si>
  <si>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</si>
  <si>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</si>
  <si>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</si>
  <si>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</si>
  <si>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</si>
  <si>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</si>
  <si>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</si>
  <si>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</si>
  <si>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</si>
  <si>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</si>
  <si>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</si>
  <si>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</si>
  <si>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</si>
  <si>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</si>
  <si>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</si>
  <si>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</si>
  <si>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</si>
  <si>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</si>
  <si>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</si>
  <si>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</si>
  <si>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</si>
  <si>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</si>
  <si>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</si>
  <si>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</si>
  <si>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</si>
  <si>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</si>
  <si>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</si>
  <si>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</si>
  <si>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</si>
  <si>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</si>
  <si>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</si>
  <si>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</si>
  <si>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</si>
  <si>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</si>
  <si>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</si>
  <si>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</si>
  <si>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</si>
  <si>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</si>
  <si>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</si>
  <si>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</si>
  <si>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</si>
  <si>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</si>
  <si>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</si>
  <si>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</si>
  <si>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</si>
  <si>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</si>
  <si>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</si>
  <si>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</si>
  <si>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</si>
  <si>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</si>
  <si>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</si>
  <si>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</si>
  <si>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PCM-20251023-00000996</t>
  </si>
  <si>
    <t>5G Off / PG Connected</t>
  </si>
  <si>
    <t xml:space="preserve">                                                                                                      </t>
  </si>
  <si>
    <t xml:space="preserve"> PCM-20250215-00000830 </t>
  </si>
  <si>
    <t>LTE site still down and  site located in aramco area access issue need special permission</t>
  </si>
  <si>
    <t>PCM-20251023-00001006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</si>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</sst>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5" totalsRowShown="0" headerRowDxfId="48" dataDxfId="47" headerRowBorderDxfId="45" tableBorderDxfId="46" totalsRowBorderDxfId="44">
  <autoFilter ref="A1:L2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290.57036782407522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10.07537939814938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45953.518793750001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45953.518793750001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45953.518793750001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45953.518793750001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45953.518793750001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45953.518793750001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45953.518793750001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45953.518793750001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45953.518793750001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45953.518793750001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45953.518793750001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45953.518793750001</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45953.518793750001</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45953.518793750001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45953.518793750001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45953.518793750001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45953.518793750001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45953.518793750001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45953.518793750001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45953.518793750001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45953.518793750001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45953.518793750001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45953.518793750001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45953.518793750001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45953.518793750001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45953.518793750001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45953.518793750001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45953.518793750001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45953.518793750001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45953.518793750001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45953.518793750001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45953.518793750001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45953.518793750001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45953.518793750001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45953.518793750001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45953.518793750001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45953.518793750001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45953.518793750001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45953.518793750001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45953.518793750001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45953.518793750001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45953.518793750001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45953.518793750001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45953.518793750001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45953.518793750001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45953.518793750001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45953.518793750001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45953.518793750001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45953.518793750001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45953.518793750001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45953.518793750001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45953.518793750001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45953.518793750001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45953.518793750001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45953.518793750001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45953.518793750001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45953.518793750001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45953.518793750001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45953.518793750001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45953.518793750001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45953.518793750001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45953.518793750001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45953.518793750001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45953.518793750001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45953.518793750001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45953.518793750001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45953.518793750001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45953.518793750001</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45953.518793750001</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5235DC1E-1AD7-4074-98D4-8430349BCFC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128.51895578703989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9.0230182870363933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11926</v>
      </c>
      <c r="E5" s="116" t="s">
        <v>38998</v>
      </c>
      <c r="F5" s="117">
        <v>45953.490740740737</v>
      </c>
      <c r="G5" s="118">
        <f ca="1">IFERROR(NOW()-F5,"-")</f>
        <v>2.8053009264112916E-2</v>
      </c>
      <c r="H5" s="117">
        <v>45953.486539351848</v>
      </c>
      <c r="I5" s="18" t="str">
        <f>IFERROR(VLOOKUP(D5,DB!A:F,6,0),"")</f>
        <v>SCECO</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45953.518793750001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45953.518793750001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45953.518793750001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45953.518793750001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45953.518793750001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45953.518793750001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45953.518793750001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45953.518793750001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45953.518793750001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45953.518793750001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45953.518793750001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45953.518793750001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45953.518793750001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45953.518793750001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45953.518793750001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45953.518793750001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45953.518793750001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45953.518793750001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45953.518793750001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45953.518793750001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45953.518793750001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45953.518793750001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45953.518793750001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45953.518793750001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45953.518793750001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45953.518793750001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45953.518793750001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45953.518793750001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45953.518793750001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45953.518793750001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45953.518793750001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45953.518793750001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45953.518793750001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45953.518793750001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45953.518793750001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45953.518793750001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45953.518793750001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45953.518793750001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45953.518793750001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45953.518793750001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45953.518793750001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45953.518793750001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45953.518793750001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45953.518793750001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45953.518793750001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45953.518793750001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45953.518793750001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45953.518793750001</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45953.518793750001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45953.518793750001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45953.518793750001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45953.518793750001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45953.518793750001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45953.518793750001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45953.518793750001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45953.518793750001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45953.518793750001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45953.518793750001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45953.518793750001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45953.518793750001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45953.518793750001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45953.518793750001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45953.518793750001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45953.518793750001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45953.518793750001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45953.518793750001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45953.518793750001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45953.518793750001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45953.518793750001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45953.518793750001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45953.518793750001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45953.518793750001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45953.518793750001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45953.518793750001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45953.518793750001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45953.518793750001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45953.518793750001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45953.518793750001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45953.518793750001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45953.518793750001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45953.518793750001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45953.518793750001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45953.518793750001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45953.518793750001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45953.518793750001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45953.518793750001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45953.518793750001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45953.518793750001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45953.518793750001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45953.518793750001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45953.518793750001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45953.518793750001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45953.518793750001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45953.518793750001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45953.518793750001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45953.518793750001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45953.518793750001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45953.518793750001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45953.518793750001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45953.518793750001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45953.518793750001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45953.518793750001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45953.518793750001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45953.518793750001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45953.518793750001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45953.518793750001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45953.518793750001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45953.518793750001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45953.518793750001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45953.518793750001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45953.518793750001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45953.518793750001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45953.518793750001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45953.518793750001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45953.518793750001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45953.518793750001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45953.518793750001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45953.518793750001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45953.518793750001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45953.518793750001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45953.518793750001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45953.518793750001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45953.518793750001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45953.518793750001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45953.518793750001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45953.518793750001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45953.518793750001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45953.518793750001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45953.518793750001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45953.518793750001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45953.518793750001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45953.518793750001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45953.518793750001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45953.518793750001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45953.518793750001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45953.518793750001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45953.518793750001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45953.518793750001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45953.518793750001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45953.518793750001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45953.518793750001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45953.518793750001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45953.518793750001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45953.518793750001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45953.518793750001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45953.518793750001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45953.518793750001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45953.518793750001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45953.518793750001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45953.518793750001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45953.518793750001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45953.518793750001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45953.518793750001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45953.518793750001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45953.518793750001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45953.518793750001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45953.518793750001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45953.518793750001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45953.518793750001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45953.518793750001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45953.518793750001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45953.518793750001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45953.518793750001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45953.518793750001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45953.518793750001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45953.518793750001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45953.518793750001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45953.518793750001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45953.518793750001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45953.518793750001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45953.518793750001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45953.518793750001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45953.518793750001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45953.518793750001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45953.518793750001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45953.518793750001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45953.518793750001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45953.518793750001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45953.518793750001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45953.518793750001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45953.518793750001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45953.518793750001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45953.518793750001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45953.518793750001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45953.518793750001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45953.518793750001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45953.518793750001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45953.518793750001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45953.518793750001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45953.518793750001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45953.518793750001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45953.518793750001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45953.518793750001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45953.518793750001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45953.518793750001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45953.518793750001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45953.518793750001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45953.518793750001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45953.518793750001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45953.518793750001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45953.518793750001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45953.518793750001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45953.518793750001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45953.518793750001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45953.518793750001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45953.518793750001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45953.518793750001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45953.518793750001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45953.518793750001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45953.518793750001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45953.518793750001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45953.518793750001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45953.518793750001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45953.518793750001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45953.518793750001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45953.518793750001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45953.518793750001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45953.518793750001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45953.518793750001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45953.518793750001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45953.518793750001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45953.518793750001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45953.518793750001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45953.518793750001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45953.518793750001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45953.518793750001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45953.518793750001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45953.518793750001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45953.518793750001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45953.518793750001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45953.518793750001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45953.518793750001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45953.518793750001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45953.518793750001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45953.518793750001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45953.518793750001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45953.518793750001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45953.518793750001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45953.518793750001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45953.518793750001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45953.518793750001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45953.518793750001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45953.518793750001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45953.518793750001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45953.518793750001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45953.518793750001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45953.518793750001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45953.518793750001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45953.518793750001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45953.518793750001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45953.518793750001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45953.518793750001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45953.518793750001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45953.518793750001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45953.518793750001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45953.518793750001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45953.518793750001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45953.518793750001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45953.518793750001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45953.518793750001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45953.518793750001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45953.518793750001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45953.518793750001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45953.518793750001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45953.518793750001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45953.518793750001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45953.518793750001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45953.518793750001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45953.518793750001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45953.518793750001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45953.518793750001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45953.518793750001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45953.518793750001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45953.518793750001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45953.518793750001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45953.518793750001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45953.518793750001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45953.518793750001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45953.518793750001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45953.518793750001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45953.518793750001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45953.518793750001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45953.518793750001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45953.518793750001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45953.518793750001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45953.518793750001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45953.518793750001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45953.518793750001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45953.518793750001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45953.518793750001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45953.518793750001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45953.518793750001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45953.518793750001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45953.518793750001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45953.518793750001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45953.518793750001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45953.518793750001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45953.518793750001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45953.518793750001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45953.518793750001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45953.518793750001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45953.518793750001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45953.518793750001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45953.518793750001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45953.518793750001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45953.518793750001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45953.518793750001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45953.518793750001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45953.518793750001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45953.518793750001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45953.518793750001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45953.518793750001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45953.518793750001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45953.518793750001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45953.518793750001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45953.518793750001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45953.518793750001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45953.518793750001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45953.518793750001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45953.518793750001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45953.518793750001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45953.518793750001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45953.518793750001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45953.518793750001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45953.518793750001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45953.518793750001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45953.518793750001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45953.518793750001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45953.518793750001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45953.518793750001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45953.518793750001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45953.518793750001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45953.518793750001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45953.518793750001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45953.518793750001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45953.518793750001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45953.518793750001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45953.518793750001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45953.518793750001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45953.518793750001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45953.518793750001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45953.518793750001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45953.518793750001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45953.518793750001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45953.518793750001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45953.518793750001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45953.518793750001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45953.518793750001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45953.518793750001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45953.518793750001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45953.518793750001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45953.518793750001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45953.518793750001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45953.518793750001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45953.518793750001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45953.518793750001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45953.518793750001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45953.518793750001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45953.518793750001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45953.518793750001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45953.518793750001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45953.518793750001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45953.518793750001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45953.518793750001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45953.518793750001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45953.518793750001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45953.518793750001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45953.518793750001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45953.518793750001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45953.518793750001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45953.518793750001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45953.518793750001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45953.518793750001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45953.518793750001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45953.518793750001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45953.518793750001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45953.518793750001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45953.518793750001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45953.518793750001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45953.518793750001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45953.518793750001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45953.518793750001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45953.518793750001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45953.518793750001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45953.518793750001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45953.518793750001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45953.518793750001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45953.518793750001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45953.518793750001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45953.518793750001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45953.518793750001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45953.518793750001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45953.518793750001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45953.518793750001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45953.518793750001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45953.518793750001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45953.518793750001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45953.518793750001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45953.518793750001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45953.518793750001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45953.518793750001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45953.518793750001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45953.518793750001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45953.518793750001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45953.518793750001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45953.518793750001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45953.518793750001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45953.518793750001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45953.518793750001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45953.518793750001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45953.518793750001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45953.518793750001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45953.518793750001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45953.518793750001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45953.518793750001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45953.518793750001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45953.518793750001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45953.518793750001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45953.518793750001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45953.518793750001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45953.518793750001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45953.518793750001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45953.518793750001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45953.518793750001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45953.518793750001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45953.518793750001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45953.518793750001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45953.518793750001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45953.518793750001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45953.518793750001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45953.518793750001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45953.518793750001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45953.518793750001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45953.518793750001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45953.518793750001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45953.518793750001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45953.518793750001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45953.518793750001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45953.518793750001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45953.518793750001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45953.518793750001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45953.518793750001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45953.518793750001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45953.518793750001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45953.518793750001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45953.518793750001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45953.518793750001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45953.518793750001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45953.518793750001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45953.518793750001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45953.518793750001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45953.518793750001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45953.518793750001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45953.518793750001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45953.518793750001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45953.518793750001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45953.518793750001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45953.518793750001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45953.518793750001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45953.518793750001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45953.518793750001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45953.518793750001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45953.518793750001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45953.518793750001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45953.518793750001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45953.518793750001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45953.518793750001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45953.518793750001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45953.518793750001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45953.518793750001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45953.518793750001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45953.518793750001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45953.518793750001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45953.518793750001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45953.518793750001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45953.518793750001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45953.518793750001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45953.518793750001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45953.518793750001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45953.518793750001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45953.518793750001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45953.518793750001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45953.518793750001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45953.518793750001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45953.518793750001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45953.518793750001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45953.518793750001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45953.518793750001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45953.518793750001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45953.518793750001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45953.518793750001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45953.518793750001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45953.518793750001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45953.518793750001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45953.518793750001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45953.518793750001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45953.518793750001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45953.518793750001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45953.518793750001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45953.518793750001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45953.518793750001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45953.518793750001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45953.518793750001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45953.518793750001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45953.518793750001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45953.518793750001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45953.518793750001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45953.518793750001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45953.518793750001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45953.518793750001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45953.518793750001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45953.518793750001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45953.518793750001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45953.518793750001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45953.518793750001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45953.518793750001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45953.518793750001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45953.518793750001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45953.518793750001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45953.518793750001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45953.518793750001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45953.518793750001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45953.518793750001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45953.518793750001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45953.518793750001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45953.518793750001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45953.518793750001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45953.518793750001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45953.518793750001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45953.518793750001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45953.518793750001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45953.518793750001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45953.518793750001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45953.518793750001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45953.518793750001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45953.518793750001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45953.518793750001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45953.518793750001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45953.518793750001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45953.518793750001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45953.518793750001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45953.518793750001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45953.518793750001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45953.518793750001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45953.518793750001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45953.518793750001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45953.518793750001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45953.518793750001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45953.518793750001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45953.518793750001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45953.518793750001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45953.518793750001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45953.518793750001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45953.518793750001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45953.518793750001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45953.518793750001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45953.518793750001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45953.518793750001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45953.518793750001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45953.518793750001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45953.518793750001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45953.518793750001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45953.518793750001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45953.518793750001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45953.518793750001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45953.518793750001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45953.518793750001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45953.518793750001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45953.518793750001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45953.518793750001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45953.518793750001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45953.518793750001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45953.518793750001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45953.518793750001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45953.518793750001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45953.518793750001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45953.518793750001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45953.518793750001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45953.518793750001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45953.518793750001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45953.518793750001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45953.518793750001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45953.518793750001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45953.518793750001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45953.518793750001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45953.518793750001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45953.518793750001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45953.518793750001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45953.518793750001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45953.518793750001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45953.518793750001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45953.518793750001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45953.518793750001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45953.518793750001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45953.518793750001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45953.518793750001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45953.518793750001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45953.518793750001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45953.518793750001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45953.518793750001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45953.518793750001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45953.518793750001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45953.518793750001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45953.518793750001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45953.518793750001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45953.518793750001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45953.518793750001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45953.518793750001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45953.518793750001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45953.518793750001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45953.518793750001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45953.518793750001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45953.518793750001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45953.518793750001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45953.518793750001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45953.518793750001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45953.518793750001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45953.518793750001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45953.518793750001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45953.518793750001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45953.518793750001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45953.518793750001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45953.518793750001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45953.518793750001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45953.518793750001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45953.518793750001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45953.518793750001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45953.518793750001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45953.518793750001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45953.518793750001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45953.518793750001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45953.518793750001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45953.518793750001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45953.518793750001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45953.518793750001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45953.518793750001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45953.518793750001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45953.518793750001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45953.518793750001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45953.518793750001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45953.518793750001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45953.518793750001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45953.518793750001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45953.518793750001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45953.518793750001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45953.518793750001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45953.518793750001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45953.518793750001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45953.518793750001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45953.518793750001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45953.518793750001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45953.518793750001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45953.518793750001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45953.518793750001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45953.518793750001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45953.518793750001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45953.518793750001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45953.518793750001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45953.518793750001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45953.518793750001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45953.518793750001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45953.518793750001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45953.518793750001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45953.518793750001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45953.518793750001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45953.518793750001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45953.518793750001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45953.518793750001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45953.518793750001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45953.518793750001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45953.518793750001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45953.518793750001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45953.518793750001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45953.518793750001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45953.518793750001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45953.518793750001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45953.518793750001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45953.518793750001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45953.518793750001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45953.518793750001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45953.518793750001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45953.518793750001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45953.518793750001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45953.518793750001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45953.518793750001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45953.518793750001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45953.518793750001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45953.518793750001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45953.518793750001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45953.518793750001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45953.518793750001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45953.518793750001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45953.518793750001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45953.518793750001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45953.518793750001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45953.518793750001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45953.518793750001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45953.518793750001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45953.518793750001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45953.518793750001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45953.518793750001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45953.518793750001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45953.518793750001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45953.518793750001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45953.518793750001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45953.518793750001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45953.518793750001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45953.518793750001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45953.518793750001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45953.518793750001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45953.518793750001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45953.518793750001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45953.518793750001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45953.518793750001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45953.518793750001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45953.518793750001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45953.518793750001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45953.518793750001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45953.518793750001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45953.518793750001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45953.518793750001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45953.518793750001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45953.518793750001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45953.518793750001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45953.518793750001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45953.518793750001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45953.518793750001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45953.518793750001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45953.518793750001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45953.518793750001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45953.518793750001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45953.518793750001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45953.518793750001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45953.518793750001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45953.518793750001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45953.518793750001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45953.518793750001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45953.518793750001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45953.518793750001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45953.518793750001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45953.518793750001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45953.518793750001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45953.518793750001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45953.518793750001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45953.518793750001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45953.518793750001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45953.518793750001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45953.518793750001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45953.518793750001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45953.518793750001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45953.518793750001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45953.518793750001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45953.518793750001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45953.518793750001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45953.518793750001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45953.518793750001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45953.518793750001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45953.518793750001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45953.518793750001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45953.518793750001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45953.518793750001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45953.518793750001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45953.518793750001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45953.518793750001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45953.518793750001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45953.518793750001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45953.518793750001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45953.518793750001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45953.518793750001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45953.518793750001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45953.518793750001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45953.518793750001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45953.518793750001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45953.518793750001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45953.518793750001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45953.518793750001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45953.518793750001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45953.518793750001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45953.518793750001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45953.518793750001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45953.518793750001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45953.518793750001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45953.518793750001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45953.518793750001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45953.518793750001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45953.518793750001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45953.518793750001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45953.518793750001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45953.518793750001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45953.518793750001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45953.518793750001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45953.518793750001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45953.518793750001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45953.518793750001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45953.518793750001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45953.518793750001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45953.518793750001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45953.518793750001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45953.518793750001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45953.518793750001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45953.518793750001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45953.518793750001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45953.518793750001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45953.518793750001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45953.518793750001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45953.518793750001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45953.518793750001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45953.518793750001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45953.518793750001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45953.518793750001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45953.518793750001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45953.518793750001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45953.518793750001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45953.518793750001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45953.518793750001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45953.518793750001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45953.518793750001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45953.518793750001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45953.518793750001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45953.518793750001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45953.518793750001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45953.518793750001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45953.518793750001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45953.518793750001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45953.518793750001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45953.518793750001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45953.518793750001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45953.518793750001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45953.518793750001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45953.518793750001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45953.518793750001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45953.518793750001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45953.518793750001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45953.518793750001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45953.518793750001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45953.518793750001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45953.518793750001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45953.518793750001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45953.518793750001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45953.518793750001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45953.518793750001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45953.518793750001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45953.518793750001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45953.518793750001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45953.518793750001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45953.518793750001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45953.518793750001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45953.518793750001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45953.518793750001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45953.518793750001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45953.518793750001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45953.518793750001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45953.518793750001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45953.518793750001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45953.518793750001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45953.518793750001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45953.518793750001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45953.518793750001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45953.518793750001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45953.518793750001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45953.518793750001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45953.518793750001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45953.518793750001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45953.518793750001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45953.518793750001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45953.518793750001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45953.518793750001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45953.518793750001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45953.518793750001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45953.518793750001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45953.518793750001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45953.518793750001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45953.518793750001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45953.518793750001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45953.518793750001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45953.518793750001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45953.518793750001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45953.518793750001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45953.518793750001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45953.518793750001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45953.518793750001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45953.518793750001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45953.518793750001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45953.518793750001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45953.518793750001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45953.518793750001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45953.518793750001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45953.518793750001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45953.518793750001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45953.518793750001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45953.518793750001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45953.518793750001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45953.518793750001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45953.518793750001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45953.518793750001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45953.518793750001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45953.518793750001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45953.518793750001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45953.518793750001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45953.518793750001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45953.518793750001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45953.518793750001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45953.518793750001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45953.518793750001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45953.518793750001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45953.518793750001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45953.518793750001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45953.518793750001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45953.518793750001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45953.518793750001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45953.518793750001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45953.518793750001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45953.518793750001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45953.518793750001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45953.518793750001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45953.518793750001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45953.518793750001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45953.518793750001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45953.518793750001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45953.518793750001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45953.518793750001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45953.518793750001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45953.518793750001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45953.518793750001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45953.518793750001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45953.518793750001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45953.518793750001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45953.518793750001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45953.518793750001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45953.518793750001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45953.518793750001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45953.518793750001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45953.518793750001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45953.518793750001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45953.518793750001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45953.518793750001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45953.518793750001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45953.518793750001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45953.518793750001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45953.518793750001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45953.518793750001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45953.518793750001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45953.518793750001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45953.518793750001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45953.518793750001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45953.518793750001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45953.518793750001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45953.518793750001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45953.518793750001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45953.518793750001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45953.518793750001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45953.518793750001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45953.518793750001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45953.518793750001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45953.518793750001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45953.518793750001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45953.518793750001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45953.518793750001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45953.518793750001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45953.518793750001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45953.518793750001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45953.518793750001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45953.518793750001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45953.518793750001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45953.518793750001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45953.518793750001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45953.518793750001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45953.518793750001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45953.518793750001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45953.518793750001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45953.518793750001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45953.518793750001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45953.518793750001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45953.518793750001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45953.518793750001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45953.518793750001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45953.518793750001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45953.518793750001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45953.518793750001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45953.518793750001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45953.518793750001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45953.518793750001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45953.518793750001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45953.518793750001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45953.518793750001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45953.518793750001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45953.518793750001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45953.518793750001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45953.518793750001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45953.518793750001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45953.518793750001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45953.518793750001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45953.518793750001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45953.518793750001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45953.518793750001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45953.518793750001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45953.518793750001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45953.518793750001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45953.518793750001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45953.518793750001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45953.518793750001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45953.518793750001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45953.518793750001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45953.518793750001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45953.518793750001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45953.518793750001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45953.518793750001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45953.518793750001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45953.518793750001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45953.518793750001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45953.518793750001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45953.518793750001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45953.518793750001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45953.518793750001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45953.518793750001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45953.518793750001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45953.518793750001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45953.518793750001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45953.518793750001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45953.518793750001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45953.518793750001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45953.518793750001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45953.518793750001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45953.518793750001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45953.518793750001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45953.518793750001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45953.518793750001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45953.518793750001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45953.518793750001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45953.518793750001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45953.518793750001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45953.518793750001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45953.518793750001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45953.518793750001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45953.518793750001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45953.518793750001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45953.518793750001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45953.518793750001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45953.518793750001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45953.518793750001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45953.518793750001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45953.518793750001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45953.518793750001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45953.518793750001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45953.518793750001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45953.518793750001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45953.518793750001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45953.518793750001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45953.518793750001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45953.518793750001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45953.518793750001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45953.518793750001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45953.518793750001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45953.518793750001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45953.518793750001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45953.518793750001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45953.518793750001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45953.518793750001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45953.518793750001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45953.518793750001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45953.518793750001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45953.518793750001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45953.518793750001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45953.518793750001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45953.518793750001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45953.518793750001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45953.518793750001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45953.518793750001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45953.518793750001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45953.518793750001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45953.518793750001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45953.518793750001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45953.518793750001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45953.518793750001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45953.518793750001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45953.518793750001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45953.518793750001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45953.518793750001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45953.518793750001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45953.518793750001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45953.518793750001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45953.518793750001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45953.518793750001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45953.518793750001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45953.518793750001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45953.518793750001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45953.518793750001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45953.518793750001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45953.518793750001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45953.518793750001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45953.518793750001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45953.518793750001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45953.518793750001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45953.518793750001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45953.518793750001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45953.518793750001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45953.518793750001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45953.518793750001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45953.518793750001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45953.518793750001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45953.518793750001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45953.518793750001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45953.518793750001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45953.518793750001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45953.518793750001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45953.518793750001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45953.518793750001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45953.518793750001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45953.518793750001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45953.518793750001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45953.518793750001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45953.518793750001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45953.518793750001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45953.518793750001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45953.518793750001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45953.518793750001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45953.518793750001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45953.518793750001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45953.518793750001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45953.518793750001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45953.518793750001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45953.518793750001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45953.518793750001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45953.518793750001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45953.518793750001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45953.518793750001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45953.518793750001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45953.518793750001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45953.518793750001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45953.518793750001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45953.518793750001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45953.518793750001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45953.518793750001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45953.518793750001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45953.518793750001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45953.518793750001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45953.518793750001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45953.518793750001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45953.518793750001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45953.518793750001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45953.518793750001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45953.518793750001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45953.518793750001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45953.518793750001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45953.518793750001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45953.518793750001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45953.518793750001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45953.518793750001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45953.518793750001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45953.518793750001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45953.518793750001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45953.518793750001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45953.518793750001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45953.518793750001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45953.518793750001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45953.518793750001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45953.518793750001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45953.518793750001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45953.518793750001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45953.518793750001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45953.518793750001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45953.518793750001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45953.518793750001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45953.518793750001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45953.518793750001</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5"/>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250.03807615740516</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98" t="str">
        <f>IFERROR(VLOOKUP(D3,DB!A:K,11,0),"")</f>
        <v>R4</v>
      </c>
      <c r="C3" s="122">
        <v>1</v>
      </c>
      <c r="D3" s="123" t="s">
        <v>36730</v>
      </c>
      <c r="E3" s="100" t="s">
        <v>38998</v>
      </c>
      <c r="F3" s="125">
        <v>45953.493750000001</v>
      </c>
      <c r="G3" s="126">
        <f ca="1">IFERROR(NOW()-F3,"")</f>
        <v>2.5043749999895226E-2</v>
      </c>
      <c r="H3" s="125">
        <v>45953.488055555557</v>
      </c>
      <c r="I3" s="121" t="str">
        <f>IFERROR(VLOOKUP(D3,DB!A:F,6,0),"")</f>
        <v>Generator-SG</v>
      </c>
      <c r="J3" s="121" t="str">
        <f>IFERROR(VLOOKUP(D3,DB!A:G,7,0),"")</f>
        <v>Dead</v>
      </c>
      <c r="K3" s="127" t="s">
        <v>39092</v>
      </c>
      <c r="L3" s="123" t="str">
        <f>IFERROR(VLOOKUP(D3,DB!A:I,9,0),"")</f>
        <v>Latis</v>
      </c>
    </row>
    <row r="4" spans="1:16" ht="15" customHeight="1">
      <c r="A4" s="121"/>
      <c r="B4" s="98" t="str">
        <f>IFERROR(VLOOKUP(D4,DB!A:K,11,0),"")</f>
        <v/>
      </c>
      <c r="C4" s="122"/>
      <c r="D4" s="123"/>
      <c r="E4" s="100"/>
      <c r="F4" s="125"/>
      <c r="G4" s="126">
        <f ca="1">IFERROR(NOW()-F4,"")</f>
        <v>45953.518793750001</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45953.518793750001</v>
      </c>
      <c r="H5" s="125"/>
      <c r="I5" s="121" t="str">
        <f>IFERROR(VLOOKUP(D5,DB!A:F,6,0),"")</f>
        <v/>
      </c>
      <c r="J5" s="121" t="str">
        <f>IFERROR(VLOOKUP(D5,DB!A:G,7,0),"")</f>
        <v/>
      </c>
      <c r="K5" s="127"/>
      <c r="L5" s="123" t="str">
        <f>IFERROR(VLOOKUP(D5,DB!A:I,9,0),"")</f>
        <v/>
      </c>
    </row>
    <row r="6" spans="1:16" ht="15" customHeight="1">
      <c r="A6" s="121"/>
      <c r="B6" s="98" t="str">
        <f>IFERROR(VLOOKUP(D6,DB!A:K,11,0),"")</f>
        <v/>
      </c>
      <c r="C6" s="122"/>
      <c r="D6" s="95"/>
      <c r="E6" s="100"/>
      <c r="F6" s="125"/>
      <c r="G6" s="126">
        <f ca="1">IFERROR(NOW()-F6,"")</f>
        <v>45953.518793750001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45953.518793750001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45953.518793750001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45953.518793750001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45953.518793750001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45953.518793750001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c r="E12" s="100"/>
      <c r="F12" s="125"/>
      <c r="G12" s="126">
        <f ca="1">IFERROR(NOW()-F12,"")</f>
        <v>45953.518793750001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45953.518793750001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45953.518793750001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45953.518793750001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45953.518793750001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45953.518793750001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45953.518793750001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45953.518793750001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45953.518793750001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45953.518793750001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45953.518793750001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95"/>
      <c r="E23" s="124"/>
      <c r="F23" s="125"/>
      <c r="G23" s="126">
        <f ca="1">IFERROR(NOW()-F23,"")</f>
        <v>45953.518793750001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45953.518793750001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45953.518793750001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45953.518793750001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45953.518793750001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45953.518793750001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45953.518793750001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45953.518793750001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45953.518793750001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45953.518793750001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45953.518793750001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45953.518793750001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45953.518793750001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45953.518793750001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45953.518793750001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45953.518793750001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45953.518793750001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45953.518793750001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45953.518793750001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45953.518793750001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45953.518793750001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45953.518793750001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45953.518793750001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45953.518793750001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45953.518793750001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45953.518793750001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45953.518793750001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45953.518793750001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45953.518793750001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45953.518793750001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45953.518793750001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45953.518793750001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45953.518793750001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45953.518793750001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45953.518793750001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45953.518793750001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45953.518793750001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45953.518793750001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45953.518793750001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45953.518793750001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45953.518793750001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45953.518793750001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45953.518793750001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45953.518793750001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45953.518793750001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45953.518793750001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45953.518793750001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45953.518793750001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45953.518793750001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45953.518793750001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45953.518793750001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45953.518793750001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45953.518793750001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45953.518793750001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45953.518793750001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45953.518793750001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45953.518793750001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45953.518793750001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45953.518793750001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45953.518793750001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45953.518793750001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45953.518793750001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45953.518793750001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45953.518793750001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45953.518793750001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45953.518793750001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45953.518793750001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45953.518793750001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45953.518793750001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45953.518793750001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45953.518793750001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45953.518793750001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45953.518793750001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45953.518793750001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45953.518793750001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45953.518793750001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45953.518793750001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45953.518793750001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45953.518793750001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45953.518793750001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45953.518793750001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45953.518793750001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45953.518793750001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45953.518793750001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45953.518793750001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45953.518793750001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45953.518793750001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45953.518793750001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45953.518793750001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45953.518793750001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45953.518793750001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45953.518793750001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45953.518793750001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45953.518793750001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45953.518793750001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45953.518793750001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45953.518793750001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45953.518793750001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45953.518793750001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45953.518793750001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45953.518793750001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45953.518793750001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45953.518793750001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45953.518793750001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45953.518793750001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45953.518793750001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45953.518793750001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45953.518793750001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45953.518793750001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45953.518793750001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45953.518793750001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45953.518793750001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45953.518793750001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45953.518793750001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45953.518793750001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45953.518793750001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45953.518793750001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45953.518793750001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45953.518793750001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45953.518793750001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45953.518793750001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45953.518793750001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45953.518793750001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45953.518793750001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45953.518793750001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45953.518793750001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45953.518793750001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45953.518793750001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45953.518793750001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45953.518793750001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45953.518793750001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45953.518793750001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45953.518793750001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45953.518793750001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45953.518793750001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45953.518793750001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45953.518793750001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45953.518793750001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45953.518793750001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45953.518793750001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45953.518793750001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45953.518793750001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45953.518793750001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45953.518793750001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45953.518793750001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45953.518793750001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45953.518793750001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45953.518793750001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45953.518793750001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45953.518793750001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45953.518793750001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45953.518793750001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45953.518793750001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45953.518793750001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45953.518793750001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45953.518793750001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45953.518793750001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45953.518793750001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45953.518793750001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45953.518793750001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45953.518793750001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45953.518793750001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45953.518793750001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45953.518793750001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45953.518793750001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45953.518793750001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45953.518793750001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45953.518793750001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45953.518793750001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45953.518793750001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45953.518793750001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45953.518793750001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45953.518793750001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45953.518793750001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45953.518793750001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45953.518793750001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45953.518793750001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45953.518793750001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45953.518793750001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45953.518793750001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45953.518793750001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45953.518793750001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45953.518793750001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45953.518793750001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45953.518793750001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45953.518793750001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45953.518793750001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45953.518793750001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45953.518793750001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45953.518793750001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45953.518793750001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45953.518793750001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45953.518793750001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45953.518793750001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45953.518793750001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45953.518793750001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45953.518793750001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45953.518793750001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45953.518793750001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45953.518793750001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45953.518793750001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45953.518793750001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45953.518793750001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45953.518793750001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45953.518793750001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45953.518793750001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45953.518793750001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45953.518793750001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45953.518793750001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45953.518793750001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45953.518793750001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45953.518793750001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45953.518793750001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45953.518793750001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45953.518793750001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45953.518793750001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45953.518793750001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45953.518793750001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45953.518793750001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45953.518793750001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45953.518793750001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45953.518793750001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45953.518793750001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45953.518793750001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45953.518793750001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45953.518793750001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45953.518793750001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45953.518793750001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45953.518793750001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45953.518793750001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45953.518793750001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45953.518793750001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45953.518793750001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45953.518793750001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45953.518793750001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45953.518793750001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45953.518793750001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45953.518793750001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45953.518793750001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45953.518793750001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45953.518793750001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45953.518793750001</v>
      </c>
      <c r="H264" s="125"/>
      <c r="I264" s="121" t="str">
        <f>IFERROR(VLOOKUP(D264,DB!A:F,6,0),"")</f>
        <v/>
      </c>
      <c r="J264" s="121" t="str">
        <f>IFERROR(VLOOKUP(D264,DB!A:G,7,0),"")</f>
        <v/>
      </c>
      <c r="K264" s="127"/>
      <c r="L264" s="123" t="str">
        <f>IFERROR(VLOOKUP(D264,DB!A:I,9,0),"")</f>
        <v/>
      </c>
    </row>
    <row r="265" spans="1:12" ht="15" customHeight="1">
      <c r="A265" s="128"/>
      <c r="B265" s="128" t="str">
        <f>IFERROR(VLOOKUP(D265,DB!A:K,11,0),"")</f>
        <v/>
      </c>
      <c r="C265" s="129"/>
      <c r="D265" s="130"/>
      <c r="E265" s="131"/>
      <c r="F265" s="132"/>
      <c r="G265" s="133">
        <f ca="1">IFERROR(NOW()-F265,"")</f>
        <v>45953.518793750001</v>
      </c>
      <c r="H265" s="132"/>
      <c r="I265" s="128" t="str">
        <f>IFERROR(VLOOKUP(D265,DB!A:F,6,0),"")</f>
        <v/>
      </c>
      <c r="J265" s="128" t="str">
        <f>IFERROR(VLOOKUP(D265,DB!A:G,7,0),"")</f>
        <v/>
      </c>
      <c r="K265" s="134"/>
      <c r="L265" s="130" t="str">
        <f>IFERROR(VLOOKUP(D265,DB!A:I,9,0),"")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61.686733564813039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27.329916435184714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8.747219675926317</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4.8576826388889458</v>
      </c>
      <c r="H5" s="155">
        <v>45948.661111111112</v>
      </c>
      <c r="I5" s="154" t="str">
        <f>IFERROR(VLOOKUP(D5,DB!A:F,6,0),"")</f>
        <v>SCECO</v>
      </c>
      <c r="J5" s="154" t="str">
        <f>IFERROR(VLOOKUP(D5,DB!A:G,7,0),"")</f>
        <v>Dead</v>
      </c>
      <c r="K5" s="154" t="s">
        <v>39100</v>
      </c>
      <c r="L5" s="154" t="str">
        <f>IFERROR(VLOOKUP(D5,DB!A:I,9,0),"")</f>
        <v>Latis</v>
      </c>
    </row>
    <row r="6" spans="1:13" ht="15">
      <c r="A6" s="160"/>
      <c r="B6" s="160" t="str">
        <f>IFERROR(VLOOKUP(D6,DB!A:K,11,0),"")</f>
        <v/>
      </c>
      <c r="C6" s="160"/>
      <c r="D6" s="160"/>
      <c r="E6" s="160"/>
      <c r="F6" s="161"/>
      <c r="G6" s="162">
        <f ca="1">IFERROR(NOW()-F6,"")</f>
        <v>45953.518793750001</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45953.518793750001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45953.518793750001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45953.518793750001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45953.518793750001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45953.518793750001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45953.518793750001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45953.518793750001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45953.518793750001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45953.518793750001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45953.518793750001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45953.518793750001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45953.518793750001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45953.518793750001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45953.518793750001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45953.518793750001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45953.518793750001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45953.518793750001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45953.518793750001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45953.518793750001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45953.518793750001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45953.518793750001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45953.518793750001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45953.518793750001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45953.518793750001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45953.518793750001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45953.518793750001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45953.518793750001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45953.518793750001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45953.518793750001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45953.518793750001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45953.518793750001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45953.518793750001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45953.518793750001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45953.518793750001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45953.518793750001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45953.518793750001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45953.518793750001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45953.518793750001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45953.518793750001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45953.518793750001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45953.518793750001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45953.518793750001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45953.518793750001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45953.518793750001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45953.518793750001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45953.518793750001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45953.518793750001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45953.518793750001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45953.518793750001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45953.518793750001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45953.518793750001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45953.518793750001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45953.518793750001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45953.518793750001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45953.518793750001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45953.518793750001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45953.518793750001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45953.518793750001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45953.518793750001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45953.518793750001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45953.518793750001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45953.518793750001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45953.518793750001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45953.518793750001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45953.518793750001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45953.518793750001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45953.518793750001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45953.518793750001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45953.518793750001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45953.518793750001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45953.518793750001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45953.518793750001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45953.518793750001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45953.518793750001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45953.518793750001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45953.518793750001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45953.518793750001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45953.518793750001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45953.518793750001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45953.518793750001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45953.518793750001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45953.518793750001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45953.518793750001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45953.518793750001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45953.518793750001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45953.518793750001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45953.518793750001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45953.518793750001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45953.518793750001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45953.518793750001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45953.518793750001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45953.518793750001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45953.518793750001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45953.518793750001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45953.518793750001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45953.518793750001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45953.518793750001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45953.518793750001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45953.518793750001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45953.518793750001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45953.518793750001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45953.518793750001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45953.518793750001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45953.518793750001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45953.518793750001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45953.518793750001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45953.518793750001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45953.518793750001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45953.518793750001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45953.518793750001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45953.518793750001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45953.518793750001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45953.518793750001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45953.518793750001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45953.518793750001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45953.518793750001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45953.518793750001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45953.518793750001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45953.518793750001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45953.518793750001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45953.518793750001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45953.518793750001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45953.518793750001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45953.518793750001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45953.518793750001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45953.518793750001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45953.518793750001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45953.518793750001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45953.518793750001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45953.518793750001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45953.518793750001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45953.518793750001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45953.518793750001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45953.518793750001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45953.518793750001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45953.518793750001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45953.518793750001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45953.518793750001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45953.518793750001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45953.518793750001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45953.518793750001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45953.518793750001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45953.518793750001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45953.518793750001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45953.518793750001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45953.518793750001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45953.518793750001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45953.518793750001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45953.518793750001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45953.518793750001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45953.518793750001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45953.518793750001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45953.518793750001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45953.518793750001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45953.518793750001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45953.518793750001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45953.518793750001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45953.518793750001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45953.518793750001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45953.518793750001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45953.518793750001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45953.518793750001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45953.518793750001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45953.518793750001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45953.518793750001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45953.518793750001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45953.518793750001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45953.518793750001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45953.518793750001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45953.518793750001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45953.518793750001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45953.518793750001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45953.518793750001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45953.518793750001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45953.518793750001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45953.518793750001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45953.518793750001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45953.518793750001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45953.518793750001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45953.518793750001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45953.518793750001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45953.518793750001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45953.518793750001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45953.518793750001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45953.518793750001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45953.518793750001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45953.518793750001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45953.518793750001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45953.518793750001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45953.518793750001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45953.518793750001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45953.518793750001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45953.518793750001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45953.518793750001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45953.518793750001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45953.518793750001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45953.518793750001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45953.518793750001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45953.518793750001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45953.518793750001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45953.518793750001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45953.518793750001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45953.518793750001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45953.518793750001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45953.518793750001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45953.518793750001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45953.518793750001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45953.518793750001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45953.518793750001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45953.518793750001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45953.518793750001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45953.518793750001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45953.518793750001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45953.518793750001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45953.518793750001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45953.518793750001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45953.518793750001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45953.518793750001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45953.518793750001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45953.518793750001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45953.518793750001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45953.518793750001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45953.518793750001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45953.518793750001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45953.518793750001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45953.518793750001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45953.518793750001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45953.518793750001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45953.518793750001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45953.518793750001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45953.518793750001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45953.518793750001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45953.518793750001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45953.518793750001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45953.518793750001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45953.518793750001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45953.518793750001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45953.518793750001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45953.518793750001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45953.518793750001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45953.518793750001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45953.518793750001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45953.518793750001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45953.518793750001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45953.518793750001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45953.518793750001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45953.518793750001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45953.518793750001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45953.518793750001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45953.518793750001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45953.518793750001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45953.518793750001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45953.518793750001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45953.518793750001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45953.518793750001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45953.518793750001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45953.518793750001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45953.518793750001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45953.518793750001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45953.518793750001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45953.518793750001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45953.518793750001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45953.518793750001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45953.518793750001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45953.518793750001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45953.518793750001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45953.518793750001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45953.518793750001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45953.518793750001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45953.518793750001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45953.518793750001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45953.518793750001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45953.518793750001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45953.518793750001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45953.518793750001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45953.518793750001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45953.518793750001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45953.518793750001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45953.518793750001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45953.518793750001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45953.518793750001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45953.518793750001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45953.518793750001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45953.518793750001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45953.518793750001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45953.518793750001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45953.518793750001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45953.518793750001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45953.518793750001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45953.518793750001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45953.518793750001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45953.518793750001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45953.518793750001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45953.518793750001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45953.518793750001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45953.518793750001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45953.518793750001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45953.518793750001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45953.518793750001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45953.518793750001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45953.518793750001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45953.518793750001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45953.518793750001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45953.518793750001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45953.518793750001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45953.518793750001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45953.518793750001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45953.518793750001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45953.518793750001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45953.518793750001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45953.518793750001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45953.518793750001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45953.518793750001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45953.518793750001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45953.518793750001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45953.518793750001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45953.518793750001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45953.518793750001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45953.518793750001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45953.518793750001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45953.518793750001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45953.518793750001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45953.518793750001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45953.518793750001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45953.518793750001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45953.518793750001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45953.518793750001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45953.518793750001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45953.518793750001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45953.518793750001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45953.518793750001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45953.518793750001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45953.518793750001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45953.518793750001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45953.518793750001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45953.518793750001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45953.518793750001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45953.518793750001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45953.518793750001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45953.518793750001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45953.518793750001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45953.518793750001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45953.518793750001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45953.518793750001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45953.518793750001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45953.518793750001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45953.518793750001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45953.518793750001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45953.518793750001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45953.518793750001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45953.518793750001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45953.518793750001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45953.518793750001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45953.518793750001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45953.518793750001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45953.518793750001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45953.518793750001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45953.518793750001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45953.518793750001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45953.518793750001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45953.518793750001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45953.518793750001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45953.518793750001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45953.518793750001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45953.518793750001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45953.518793750001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45953.518793750001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45953.518793750001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45953.518793750001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45953.518793750001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45953.518793750001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45953.518793750001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45953.518793750001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45953.518793750001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45953.518793750001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45953.518793750001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45953.518793750001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45953.518793750001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45953.518793750001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45953.518793750001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45953.518793750001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45953.518793750001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45953.518793750001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45953.518793750001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45953.518793750001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45953.518793750001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45953.518793750001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45953.518793750001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45953.518793750001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45953.518793750001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45953.518793750001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45953.518793750001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45953.518793750001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45953.518793750001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45953.518793750001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45953.518793750001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45953.518793750001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45953.518793750001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45953.518793750001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45953.518793750001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45953.518793750001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45953.518793750001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45953.518793750001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45953.518793750001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45953.518793750001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45953.518793750001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45953.518793750001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45953.518793750001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45953.518793750001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45953.518793750001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45953.518793750001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45953.518793750001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45953.518793750001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45953.518793750001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45953.518793750001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45953.518793750001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45953.518793750001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45953.518793750001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45953.518793750001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45953.518793750001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45953.518793750001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45953.518793750001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45953.518793750001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45953.518793750001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45953.518793750001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45953.518793750001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45953.518793750001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45953.518793750001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45953.518793750001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45953.518793750001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45953.518793750001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45953.518793750001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45953.518793750001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45953.518793750001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45953.518793750001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45953.518793750001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45953.518793750001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45953.518793750001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45953.518793750001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45953.518793750001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45953.518793750001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45953.518793750001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45953.518793750001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45953.518793750001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45953.518793750001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45953.518793750001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45953.518793750001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45953.518793750001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45953.518793750001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45953.518793750001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45953.518793750001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45953.518793750001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45953.518793750001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45953.518793750001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45953.518793750001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45953.518793750001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45953.518793750001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45953.518793750001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45953.518793750001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45953.518793750001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45953.518793750001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45953.518793750001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45953.518793750001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45953.518793750001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45953.518793750001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45953.518793750001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45953.518793750001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45953.518793750001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45953.518793750001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45953.518793750001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45953.518793750001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45953.518793750001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45953.518793750001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45953.518793750001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45953.518793750001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45953.518793750001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45953.518793750001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45953.518793750001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45953.518793750001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45953.518793750001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45953.518793750001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45953.518793750001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45953.518793750001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45953.518793750001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45953.518793750001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45953.518793750001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45953.518793750001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45953.518793750001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45953.518793750001</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tabSelected="1" workbookViewId="0">
      <selection activeCell="A5" sqref="A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1</v>
      </c>
      <c r="D2" s="105" t="s">
        <v>34389</v>
      </c>
      <c r="E2" s="108" t="s">
        <v>38998</v>
      </c>
      <c r="F2" s="109">
        <v>45953.504618055558</v>
      </c>
      <c r="G2" s="78">
        <f ca="1">IFERROR(NOW()-F2,"-")</f>
        <v>1.4175694443110842E-2</v>
      </c>
      <c r="H2" s="109">
        <v>45953.498657407406</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c r="E3" s="108"/>
      <c r="F3" s="109"/>
      <c r="G3" s="78">
        <f ca="1">IFERROR(NOW()-F3,"-")</f>
        <v>45953.518793750001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45953.518793750001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45953.518793750001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45953.518793750001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45953.518793750001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45953.518793750001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45953.518793750001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45953.518793750001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45953.518793750001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45953.518793750001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45953.518793750001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45953.518793750001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45953.518793750001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45953.518793750001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45953.518793750001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45953.518793750001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45953.518793750001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45953.518793750001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45953.518793750001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45953.518793750001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45953.518793750001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45953.518793750001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45953.518793750001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45953.518793750001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45953.518793750001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45953.518793750001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45953.518793750001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45953.518793750001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45953.518793750001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45953.518793750001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45953.518793750001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45953.518793750001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45953.518793750001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45953.518793750001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45953.518793750001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45953.518793750001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45953.518793750001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45953.518793750001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45953.518793750001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45953.518793750001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45953.518793750001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45953.518793750001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45953.518793750001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45953.518793750001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45953.518793750001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45953.518793750001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45953.518793750001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45953.518793750001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45953.518793750001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45953.518793750001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45953.518793750001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45953.518793750001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45953.518793750001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45953.518793750001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45953.518793750001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45953.518793750001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45953.518793750001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45953.518793750001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45953.518793750001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45953.518793750001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45953.518793750001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45953.518793750001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45953.518793750001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45953.518793750001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45953.518793750001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45953.518793750001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45953.518793750001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45953.518793750001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45953.518793750001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45953.518793750001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45953.518793750001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45953.518793750001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45953.518793750001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45953.518793750001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45953.518793750001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45953.518793750001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45953.518793750001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45953.518793750001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45953.518793750001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45953.518793750001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45953.518793750001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45953.518793750001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45953.518793750001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45953.518793750001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45953.518793750001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45953.518793750001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45953.518793750001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45953.518793750001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45953.518793750001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45953.518793750001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45953.518793750001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45953.518793750001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45953.518793750001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45953.518793750001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45953.518793750001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45953.518793750001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45953.518793750001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45953.518793750001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45953.518793750001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45953.518793750001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45953.518793750001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45953.518793750001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45953.518793750001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45953.518793750001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45953.518793750001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45953.518793750001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45953.518793750001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45953.518793750001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45953.518793750001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45953.518793750001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45953.518793750001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45953.518793750001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45953.518793750001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45953.518793750001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45953.518793750001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45953.518793750001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45953.518793750001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45953.518793750001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45953.518793750001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45953.518793750001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45953.518793750001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45953.518793750001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45953.518793750001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45953.518793750001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45953.518793750001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45953.518793750001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45953.518793750001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45953.518793750001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45953.518793750001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45953.518793750001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45953.518793750001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45953.518793750001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45953.518793750001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45953.518793750001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45953.518793750001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45953.518793750001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45953.518793750001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45953.518793750001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45953.518793750001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45953.518793750001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45953.518793750001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45953.518793750001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45953.518793750001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45953.518793750001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45953.518793750001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45953.518793750001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45953.518793750001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45953.518793750001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45953.518793750001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45953.518793750001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45953.518793750001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45953.518793750001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45953.518793750001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45953.518793750001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45953.518793750001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45953.518793750001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45953.518793750001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45953.518793750001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45953.518793750001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45953.518793750001</v>
      </c>
      <c r="H162" s="109"/>
      <c r="I162" s="105" t="str">
        <f>IFERROR(VLOOKUP(D162,DB!A:F,6,0),"")</f>
        <v/>
      </c>
      <c r="J162" s="104" t="str">
        <f>IFERROR(VLOOKUP(D162,DB!A:G,7,0),"")</f>
        <v/>
      </c>
      <c r="K162" s="110"/>
      <c r="L162" s="111" t="str">
        <f>IFERROR(VLOOKUP(D162,DB!A:I,9,0),"")</f>
        <v/>
      </c>
    </row>
  </sheetData>
  <dataValidations count="2">
    <dataValidation allowBlank="1" showInputMessage="1" showErrorMessage="1" sqref="E1" xr:uid="{380493DB-286A-4683-AF55-C78F04945A49}"/>
    <dataValidation type="list" allowBlank="1" showInputMessage="1" showErrorMessage="1" sqref="E2: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2025-10-23T09:28:29Z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