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913" documentId="13_ncr:1_{F6CB121F-512D-4AA6-A0C1-0FB36C537598}" xr6:coauthVersionLast="47" xr6:coauthVersionMax="47" xr10:uidLastSave="{031FCA98-11D5-46C9-873A-A6B0AA205D3D}"/>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6" i="1"/>
  <c r="G6" i="1"/>
  <c r="I6" i="1"/>
  <c r="J6" i="1"/>
  <c r="L6"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5"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I3" i="1"/>
  <c r="I4" i="1"/>
  <c r="I5"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3" i="1"/>
  <c r="G4" i="1"/>
  <c r="G5"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3" i="1"/>
  <c r="B4" i="1"/>
  <c r="B5"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<sst xmlns="http://schemas.openxmlformats.org/spreadsheetml/2006/main" count="178570" uniqueCount="39067">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</sst>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4" totalsRowShown="0" headerRowDxfId="157" dataDxfId="156" headerRowBorderDxfId="154" tableBorderDxfId="155" totalsRowBorderDxfId="153">
  <autoFilter ref="A1:CJ2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abSelected="1" workbookViewId="0">
      <selection activeCell="D5" sqref="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276.06901018518693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0.19885972222255077</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c r="B4" s="143" t="str">
        <f>IFERROR(VLOOKUP(D4,DB!A:K,11,0),"")</f>
        <v/>
      </c>
      <c r="C4" s="143"/>
      <c r="D4" s="143"/>
      <c r="E4" s="144"/>
      <c r="F4" s="145"/>
      <c r="G4" s="146">
        <f ca="1">IFERROR(NOW()-F4,"")</f>
        <v>45939.017436111113</v>
      </c>
      <c r="H4" s="145"/>
      <c r="I4" s="143" t="str">
        <f>IFERROR(VLOOKUP(D4,DB!A:F,6,0),"")</f>
        <v/>
      </c>
      <c r="J4" s="65" t="str">
        <f>IFERROR(VLOOKUP(D4,DB!A:G,7,0),"")</f>
        <v/>
      </c>
      <c r="K4" s="147"/>
      <c r="L4" s="148" t="str">
        <f>IFERROR(VLOOKUP(D4,DB!A:I,9,0),"")</f>
        <v/>
      </c>
      <c r="M4" s="70"/>
      <c r="N4" s="70"/>
      <c r="O4" s="70"/>
    </row>
    <row r="5" spans="1:15" ht="15" customHeight="1">
      <c r="A5" s="142"/>
      <c r="B5" s="143" t="str">
        <f>IFERROR(VLOOKUP(D5,DB!A:K,11,0),"")</f>
        <v/>
      </c>
      <c r="C5" s="143"/>
      <c r="D5" s="143"/>
      <c r="E5" s="144"/>
      <c r="F5" s="145"/>
      <c r="G5" s="146">
        <f ca="1">IFERROR(NOW()-F5,"")</f>
        <v>45939.017436111113</v>
      </c>
      <c r="H5" s="145"/>
      <c r="I5" s="143" t="str">
        <f>IFERROR(VLOOKUP(D5,DB!A:F,6,0),"")</f>
        <v/>
      </c>
      <c r="J5" s="65" t="str">
        <f>IFERROR(VLOOKUP(D5,DB!A:G,7,0),"")</f>
        <v/>
      </c>
      <c r="K5" s="147"/>
      <c r="L5" s="148" t="str">
        <f>IFERROR(VLOOKUP(D5,DB!A:I,9,0),"")</f>
        <v/>
      </c>
      <c r="M5" s="70"/>
      <c r="N5" s="70"/>
      <c r="O5" s="70"/>
    </row>
    <row r="6" spans="1:15" ht="15" customHeight="1">
      <c r="A6" s="142"/>
      <c r="B6" s="143" t="str">
        <f>IFERROR(VLOOKUP(D6,DB!A:K,11,0),"")</f>
        <v/>
      </c>
      <c r="C6" s="143"/>
      <c r="D6" s="173"/>
      <c r="E6" s="172"/>
      <c r="F6" s="171"/>
      <c r="G6" s="170">
        <f ca="1">IFERROR(NOW()-F6,"")</f>
        <v>45939.017436111113</v>
      </c>
      <c r="H6" s="171"/>
      <c r="I6" s="173" t="str">
        <f>IFERROR(VLOOKUP(D6,DB!A:F,6,0),"")</f>
        <v/>
      </c>
      <c r="J6" s="65" t="str">
        <f>IFERROR(VLOOKUP(D6,DB!A:G,7,0),"")</f>
        <v/>
      </c>
      <c r="K6" s="169"/>
      <c r="L6" s="168" t="str">
        <f>IFERROR(VLOOKUP(D6,DB!A:I,9,0),"")</f>
        <v/>
      </c>
      <c r="M6" s="70"/>
      <c r="N6" s="70"/>
      <c r="O6" s="70"/>
    </row>
    <row r="7" spans="1:15" ht="15" customHeight="1">
      <c r="A7" s="142"/>
      <c r="B7" s="143" t="str">
        <f>IFERROR(VLOOKUP(D7,DB!A:K,11,0),"")</f>
        <v/>
      </c>
      <c r="C7" s="143"/>
      <c r="D7" s="143"/>
      <c r="E7" s="144"/>
      <c r="F7" s="145"/>
      <c r="G7" s="146">
        <f ca="1">IFERROR(NOW()-F7,"")</f>
        <v>45939.017436111113</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45939.017436111113</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45939.017436111113</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45939.017436111113</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45939.017436111113</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45939.017436111113</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45939.017436111113</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45939.017436111113</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45939.017436111113</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45939.017436111113</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45939.017436111113</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45939.017436111113</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45939.017436111113</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45939.017436111113</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45939.017436111113</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45939.017436111113</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45939.017436111113</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45939.017436111113</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45939.017436111113</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45939.017436111113</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45939.017436111113</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45939.017436111113</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45939.017436111113</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45939.017436111113</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45939.017436111113</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45939.017436111113</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45939.017436111113</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45939.017436111113</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45939.017436111113</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45939.017436111113</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45939.017436111113</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45939.017436111113</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45939.017436111113</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45939.017436111113</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45939.017436111113</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45939.017436111113</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45939.017436111113</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45939.017436111113</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45939.017436111113</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45939.017436111113</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45939.017436111113</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45939.017436111113</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45939.017436111113</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45939.017436111113</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45939.017436111113</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45939.017436111113</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45939.017436111113</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45939.017436111113</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45939.017436111113</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45939.017436111113</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45939.017436111113</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45939.017436111113</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45939.017436111113</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45939.017436111113</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45939.017436111113</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45939.017436111113</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45939.017436111113</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45939.017436111113</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45939.017436111113</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45939.017436111113</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45939.017436111113</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45939.017436111113</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45939.017436111113</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45939.017436111113</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45939.017436111113</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45939.017436111113</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45939.017436111113</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45939.017436111113</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45939.017436111113</v>
      </c>
      <c r="H75" s="145"/>
      <c r="I75" s="143" t="str">
        <f>IFERROR(VLOOKUP(D75,DB!A:F,6,0),"")</f>
        <v/>
      </c>
      <c r="J75" s="65" t="str">
        <f>IFERROR(VLOOKUP(D75,DB!A:G,7,0),"")</f>
        <v/>
      </c>
      <c r="K75" s="147"/>
      <c r="L75" s="148" t="str">
        <f>IFERROR(VLOOKUP(D75,DB!A:I,9,0),"")</f>
        <v/>
      </c>
      <c r="M75" s="70"/>
      <c r="N75" s="70"/>
      <c r="O75" s="70"/>
    </row>
    <row r="76" spans="1:15" ht="15" customHeight="1">
      <c r="A76" s="142"/>
      <c r="B76" s="143" t="str">
        <f>IFERROR(VLOOKUP(D76,DB!A:K,11,0),"")</f>
        <v/>
      </c>
      <c r="C76" s="143"/>
      <c r="D76" s="143"/>
      <c r="E76" s="144"/>
      <c r="F76" s="145"/>
      <c r="G76" s="146">
        <f ca="1">IFERROR(NOW()-F76,"")</f>
        <v>45939.017436111113</v>
      </c>
      <c r="H76" s="145"/>
      <c r="I76" s="143" t="str">
        <f>IFERROR(VLOOKUP(D76,DB!A:F,6,0),"")</f>
        <v/>
      </c>
      <c r="J76" s="65" t="str">
        <f>IFERROR(VLOOKUP(D76,DB!A:G,7,0),"")</f>
        <v/>
      </c>
      <c r="K76" s="147"/>
      <c r="L76" s="148" t="str">
        <f>IFERROR(VLOOKUP(D76,DB!A:I,9,0),"")</f>
        <v/>
      </c>
      <c r="M76" s="70"/>
      <c r="N76" s="70"/>
      <c r="O76" s="70"/>
    </row>
  </sheetData>
  <customSheetViews>
    <customSheetView guid="{F6042A99-DD27-4453-835D-0834D95730CC}" filter="1" showAutoFilter="1">
      <pageMargins left="0" right="0" top="0" bottom="0" header="0" footer="0"/>
      <autoFilter ref="B1:M1" xr:uid="{0C8EB05E-E23E-4246-BA7A-0F69446FEDA3}"/>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4"/>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132.29035277778166</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114.01759814815159</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45939.017436111113</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45939.017436111113</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45939.017436111113</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45939.017436111113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45939.017436111113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45939.017436111113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45939.017436111113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45939.017436111113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45939.017436111113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45939.017436111113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45939.017436111113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45939.017436111113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45939.017436111113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45939.017436111113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45939.017436111113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45939.017436111113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45939.017436111113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45939.017436111113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45939.017436111113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45939.017436111113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45939.017436111113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45939.017436111113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45939.017436111113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45939.017436111113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45939.017436111113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45939.017436111113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45939.017436111113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45939.017436111113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45939.017436111113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45939.017436111113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45939.017436111113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45939.017436111113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45939.017436111113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45939.017436111113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45939.017436111113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45939.017436111113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45939.017436111113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45939.017436111113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45939.017436111113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45939.017436111113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45939.017436111113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45939.017436111113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45939.017436111113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45939.017436111113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45939.017436111113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45939.017436111113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45939.017436111113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45939.017436111113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45939.017436111113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45939.017436111113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45939.017436111113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45939.017436111113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45939.017436111113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45939.017436111113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45939.017436111113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45939.017436111113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45939.017436111113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45939.017436111113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45939.017436111113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45939.017436111113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45939.017436111113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45939.017436111113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45939.017436111113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45939.017436111113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45939.017436111113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45939.017436111113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45939.017436111113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45939.017436111113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45939.017436111113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45939.017436111113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45939.017436111113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45939.017436111113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45939.017436111113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45939.017436111113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45939.017436111113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45939.017436111113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45939.017436111113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45939.017436111113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45939.017436111113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45939.017436111113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45939.017436111113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45939.017436111113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45939.017436111113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45939.017436111113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45939.017436111113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45939.017436111113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45939.017436111113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45939.017436111113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45939.017436111113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45939.017436111113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45939.017436111113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45939.017436111113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45939.017436111113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45939.017436111113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45939.017436111113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45939.017436111113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45939.017436111113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45939.017436111113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45939.017436111113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45939.017436111113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45939.017436111113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45939.017436111113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45939.017436111113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45939.017436111113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45939.017436111113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45939.017436111113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45939.017436111113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45939.017436111113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45939.017436111113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45939.017436111113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45939.017436111113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45939.017436111113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45939.017436111113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45939.017436111113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45939.017436111113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45939.017436111113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45939.017436111113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45939.017436111113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45939.017436111113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45939.017436111113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45939.017436111113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45939.017436111113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45939.017436111113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45939.017436111113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45939.017436111113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45939.017436111113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45939.017436111113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45939.017436111113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45939.017436111113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45939.017436111113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45939.017436111113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45939.017436111113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45939.017436111113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45939.017436111113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45939.017436111113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45939.017436111113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45939.017436111113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45939.017436111113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45939.017436111113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45939.017436111113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45939.017436111113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45939.017436111113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45939.017436111113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45939.017436111113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45939.017436111113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45939.017436111113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45939.017436111113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45939.017436111113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45939.017436111113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45939.017436111113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45939.017436111113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45939.017436111113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45939.017436111113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45939.017436111113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45939.017436111113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45939.017436111113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45939.017436111113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45939.017436111113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45939.017436111113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45939.017436111113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45939.017436111113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45939.017436111113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45939.017436111113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45939.017436111113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45939.017436111113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45939.017436111113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45939.017436111113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45939.017436111113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45939.017436111113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45939.017436111113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45939.017436111113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45939.017436111113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45939.017436111113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45939.017436111113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45939.017436111113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45939.017436111113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45939.017436111113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45939.017436111113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45939.017436111113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45939.017436111113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45939.017436111113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45939.017436111113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45939.017436111113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45939.017436111113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45939.017436111113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45939.017436111113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45939.017436111113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45939.017436111113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45939.017436111113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45939.017436111113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45939.017436111113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45939.017436111113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45939.017436111113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45939.017436111113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45939.017436111113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45939.017436111113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45939.017436111113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45939.017436111113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45939.017436111113</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45939.017436111113</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45939.017436111113</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45939.017436111113</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45939.017436111113</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45939.017436111113</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45939.017436111113</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45939.017436111113</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45939.017436111113</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45939.017436111113</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45939.017436111113</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sheetData>
  <dataValidations count="2">
    <dataValidation allowBlank="1" showInputMessage="1" showErrorMessage="1" sqref="E1" xr:uid="{4D935161-CDD3-4592-B877-3FB59C99E142}"/>
    <dataValidation type="list" allowBlank="1" showInputMessage="1" showErrorMessage="1" sqref="E3:E2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45939.017436111113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45939.017436111113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45939.017436111113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45939.017436111113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45939.017436111113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45939.017436111113</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45939.017436111113</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45939.017436111113</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45939.017436111113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45939.017436111113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45939.017436111113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45939.017436111113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45939.017436111113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45939.017436111113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45939.017436111113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45939.017436111113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45939.017436111113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45939.017436111113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45939.017436111113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45939.017436111113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45939.017436111113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45939.017436111113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45939.017436111113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45939.017436111113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45939.017436111113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45939.017436111113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45939.017436111113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45939.017436111113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45939.017436111113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45939.017436111113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45939.017436111113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45939.017436111113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45939.017436111113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45939.017436111113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45939.017436111113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45939.017436111113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45939.017436111113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45939.017436111113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45939.017436111113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45939.017436111113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45939.017436111113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45939.017436111113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45939.017436111113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45939.017436111113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45939.017436111113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45939.017436111113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45939.017436111113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45939.017436111113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45939.017436111113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45939.017436111113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45939.017436111113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45939.017436111113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45939.017436111113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45939.017436111113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45939.017436111113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45939.017436111113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45939.017436111113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45939.017436111113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45939.017436111113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45939.017436111113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45939.017436111113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45939.017436111113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45939.017436111113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45939.017436111113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45939.017436111113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45939.017436111113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45939.017436111113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45939.017436111113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45939.017436111113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45939.017436111113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45939.017436111113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45939.017436111113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45939.017436111113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45939.017436111113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45939.017436111113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45939.017436111113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45939.017436111113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45939.017436111113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45939.017436111113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45939.017436111113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45939.017436111113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45939.017436111113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45939.017436111113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45939.017436111113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45939.017436111113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45939.017436111113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45939.017436111113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45939.017436111113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45939.017436111113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45939.017436111113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45939.017436111113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45939.017436111113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45939.017436111113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45939.017436111113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45939.017436111113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45939.017436111113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45939.017436111113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45939.017436111113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45939.017436111113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45939.017436111113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45939.017436111113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45939.017436111113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45939.017436111113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45939.017436111113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45939.017436111113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45939.017436111113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45939.017436111113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45939.017436111113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45939.017436111113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45939.017436111113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45939.017436111113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45939.017436111113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45939.017436111113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45939.017436111113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45939.017436111113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45939.017436111113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45939.017436111113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45939.017436111113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45939.017436111113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45939.017436111113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45939.017436111113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45939.017436111113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45939.017436111113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45939.017436111113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45939.017436111113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45939.017436111113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45939.017436111113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45939.017436111113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45939.017436111113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45939.017436111113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45939.017436111113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45939.017436111113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45939.017436111113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45939.017436111113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45939.017436111113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45939.017436111113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45939.017436111113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45939.017436111113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45939.017436111113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45939.017436111113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45939.017436111113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45939.017436111113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45939.017436111113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45939.017436111113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45939.017436111113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45939.017436111113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45939.017436111113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45939.017436111113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45939.017436111113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45939.017436111113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45939.017436111113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45939.017436111113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45939.017436111113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45939.017436111113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45939.017436111113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45939.017436111113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45939.017436111113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45939.017436111113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45939.017436111113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45939.017436111113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45939.017436111113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45939.017436111113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45939.017436111113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45939.017436111113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45939.017436111113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45939.017436111113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45939.017436111113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45939.017436111113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45939.017436111113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45939.017436111113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45939.017436111113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45939.017436111113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45939.017436111113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45939.017436111113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45939.017436111113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45939.017436111113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45939.017436111113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45939.017436111113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45939.017436111113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45939.017436111113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45939.017436111113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45939.017436111113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45939.017436111113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45939.017436111113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45939.017436111113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45939.017436111113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45939.017436111113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45939.017436111113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45939.017436111113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45939.017436111113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45939.017436111113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45939.017436111113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45939.017436111113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45939.017436111113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45939.017436111113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45939.017436111113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45939.017436111113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45939.017436111113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45939.017436111113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45939.017436111113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45939.017436111113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45939.017436111113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45939.017436111113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45939.017436111113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45939.017436111113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45939.017436111113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45939.017436111113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45939.017436111113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45939.017436111113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45939.017436111113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45939.017436111113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45939.017436111113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45939.017436111113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45939.017436111113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45939.017436111113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45939.017436111113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45939.017436111113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45939.017436111113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45939.017436111113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45939.017436111113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45939.017436111113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45939.017436111113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45939.017436111113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45939.017436111113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45939.017436111113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45939.017436111113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45939.017436111113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45939.017436111113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45939.017436111113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45939.017436111113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45939.017436111113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45939.017436111113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45939.017436111113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45939.017436111113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45939.017436111113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45939.017436111113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45939.017436111113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45939.017436111113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45939.017436111113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45939.017436111113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45939.017436111113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45939.017436111113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45939.017436111113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45939.017436111113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45939.017436111113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45939.017436111113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45939.017436111113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45939.017436111113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45939.017436111113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45939.017436111113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45939.017436111113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45939.017436111113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45939.017436111113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45939.017436111113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45939.017436111113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45939.017436111113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45939.017436111113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45939.017436111113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45939.017436111113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45939.017436111113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45939.017436111113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45939.017436111113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45939.017436111113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45939.017436111113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45939.017436111113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45939.017436111113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45939.017436111113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45939.017436111113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45939.017436111113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45939.017436111113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45939.017436111113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45939.017436111113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45939.017436111113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45939.017436111113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45939.017436111113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45939.017436111113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45939.017436111113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45939.017436111113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45939.017436111113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45939.017436111113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45939.017436111113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45939.017436111113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45939.017436111113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45939.017436111113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45939.017436111113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45939.017436111113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45939.017436111113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45939.017436111113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45939.017436111113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45939.017436111113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45939.017436111113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45939.017436111113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45939.017436111113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45939.017436111113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45939.017436111113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45939.017436111113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45939.017436111113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45939.017436111113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45939.017436111113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45939.017436111113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45939.017436111113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45939.017436111113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45939.017436111113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45939.017436111113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45939.017436111113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45939.017436111113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45939.017436111113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45939.017436111113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45939.017436111113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45939.017436111113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45939.017436111113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45939.017436111113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45939.017436111113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45939.017436111113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45939.017436111113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45939.017436111113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45939.017436111113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45939.017436111113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45939.017436111113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45939.017436111113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45939.017436111113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45939.017436111113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45939.017436111113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45939.017436111113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45939.017436111113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45939.017436111113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45939.017436111113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45939.017436111113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45939.017436111113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45939.017436111113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45939.017436111113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45939.017436111113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45939.017436111113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45939.017436111113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45939.017436111113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45939.017436111113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45939.017436111113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45939.017436111113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45939.017436111113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45939.017436111113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45939.017436111113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45939.017436111113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45939.017436111113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45939.017436111113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45939.017436111113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45939.017436111113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45939.017436111113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45939.017436111113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45939.017436111113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45939.017436111113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45939.017436111113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45939.017436111113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45939.017436111113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45939.017436111113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45939.017436111113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45939.017436111113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45939.017436111113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45939.017436111113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45939.017436111113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45939.017436111113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45939.017436111113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45939.017436111113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45939.017436111113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45939.017436111113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45939.017436111113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45939.017436111113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45939.017436111113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45939.017436111113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45939.017436111113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45939.017436111113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45939.017436111113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45939.017436111113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45939.017436111113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45939.017436111113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45939.017436111113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45939.017436111113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45939.017436111113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45939.017436111113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45939.017436111113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45939.017436111113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45939.017436111113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45939.017436111113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45939.017436111113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45939.017436111113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45939.017436111113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45939.017436111113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45939.017436111113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45939.017436111113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45939.017436111113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45939.017436111113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45939.017436111113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45939.017436111113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45939.017436111113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45939.017436111113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45939.017436111113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45939.017436111113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45939.017436111113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45939.017436111113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45939.017436111113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45939.017436111113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45939.017436111113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45939.017436111113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45939.017436111113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45939.017436111113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45939.017436111113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45939.017436111113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45939.017436111113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45939.017436111113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45939.017436111113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45939.017436111113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45939.017436111113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45939.017436111113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45939.017436111113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45939.017436111113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45939.017436111113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45939.017436111113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45939.017436111113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45939.017436111113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45939.017436111113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45939.017436111113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45939.017436111113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45939.017436111113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45939.017436111113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45939.017436111113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45939.017436111113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45939.017436111113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45939.017436111113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45939.017436111113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45939.017436111113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45939.017436111113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45939.017436111113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45939.017436111113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45939.017436111113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45939.017436111113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45939.017436111113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45939.017436111113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45939.017436111113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45939.017436111113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45939.017436111113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45939.017436111113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45939.017436111113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45939.017436111113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45939.017436111113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45939.017436111113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45939.017436111113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45939.017436111113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45939.017436111113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45939.017436111113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45939.017436111113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45939.017436111113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45939.017436111113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45939.017436111113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45939.017436111113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45939.017436111113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45939.017436111113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45939.017436111113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45939.017436111113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45939.017436111113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45939.017436111113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45939.017436111113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45939.017436111113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45939.017436111113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45939.017436111113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45939.017436111113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45939.017436111113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45939.017436111113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45939.017436111113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45939.017436111113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45939.017436111113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45939.017436111113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45939.017436111113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45939.017436111113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45939.017436111113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45939.017436111113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45939.017436111113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45939.017436111113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45939.017436111113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45939.017436111113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45939.017436111113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45939.017436111113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45939.017436111113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45939.017436111113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45939.017436111113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45939.017436111113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45939.017436111113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45939.017436111113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45939.017436111113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45939.017436111113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45939.017436111113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45939.017436111113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45939.017436111113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45939.017436111113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45939.017436111113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45939.017436111113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45939.017436111113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45939.017436111113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45939.017436111113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45939.017436111113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45939.017436111113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45939.017436111113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45939.017436111113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45939.017436111113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45939.017436111113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45939.017436111113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45939.017436111113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45939.017436111113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45939.017436111113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45939.017436111113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45939.017436111113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45939.017436111113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45939.017436111113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45939.017436111113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45939.017436111113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45939.017436111113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45939.017436111113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45939.017436111113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45939.017436111113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45939.017436111113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45939.017436111113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45939.017436111113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45939.017436111113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45939.017436111113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45939.017436111113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45939.017436111113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45939.017436111113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45939.017436111113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45939.017436111113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45939.017436111113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45939.017436111113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45939.017436111113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45939.017436111113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45939.017436111113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45939.017436111113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45939.017436111113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45939.017436111113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45939.017436111113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45939.017436111113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45939.017436111113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45939.017436111113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45939.017436111113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45939.017436111113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45939.017436111113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45939.017436111113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45939.017436111113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45939.017436111113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45939.017436111113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45939.017436111113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45939.017436111113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45939.017436111113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45939.017436111113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45939.017436111113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45939.017436111113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45939.017436111113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45939.017436111113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45939.017436111113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45939.017436111113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45939.017436111113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45939.017436111113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45939.017436111113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45939.017436111113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45939.017436111113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45939.017436111113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45939.017436111113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45939.017436111113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45939.017436111113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45939.017436111113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45939.017436111113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45939.017436111113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45939.017436111113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45939.017436111113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45939.017436111113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45939.017436111113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45939.017436111113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45939.017436111113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45939.017436111113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45939.017436111113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45939.017436111113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45939.017436111113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45939.017436111113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45939.017436111113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45939.017436111113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45939.017436111113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45939.017436111113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45939.017436111113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45939.017436111113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45939.017436111113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45939.017436111113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45939.017436111113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45939.017436111113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45939.017436111113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45939.017436111113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45939.017436111113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45939.017436111113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45939.017436111113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45939.017436111113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45939.017436111113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45939.017436111113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45939.017436111113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45939.017436111113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45939.017436111113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45939.017436111113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45939.017436111113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45939.017436111113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45939.017436111113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45939.017436111113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45939.017436111113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45939.017436111113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45939.017436111113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45939.017436111113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45939.017436111113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45939.017436111113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45939.017436111113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45939.017436111113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45939.017436111113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45939.017436111113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45939.017436111113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45939.017436111113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45939.017436111113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45939.017436111113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45939.017436111113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45939.017436111113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45939.017436111113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45939.017436111113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45939.017436111113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45939.017436111113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45939.017436111113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45939.017436111113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45939.017436111113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45939.017436111113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45939.017436111113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45939.017436111113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45939.017436111113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45939.017436111113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45939.017436111113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45939.017436111113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45939.017436111113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45939.017436111113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45939.017436111113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45939.017436111113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45939.017436111113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45939.017436111113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45939.017436111113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45939.017436111113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45939.017436111113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45939.017436111113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45939.017436111113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45939.017436111113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45939.017436111113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45939.017436111113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45939.017436111113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45939.017436111113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45939.017436111113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45939.017436111113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45939.017436111113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45939.017436111113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45939.017436111113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45939.017436111113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45939.017436111113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45939.017436111113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45939.017436111113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45939.017436111113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45939.017436111113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45939.017436111113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45939.017436111113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45939.017436111113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45939.017436111113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45939.017436111113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45939.017436111113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45939.017436111113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45939.017436111113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45939.017436111113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45939.017436111113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45939.017436111113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45939.017436111113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45939.017436111113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45939.017436111113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45939.017436111113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45939.017436111113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45939.017436111113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45939.017436111113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45939.017436111113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45939.017436111113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45939.017436111113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45939.017436111113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45939.017436111113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45939.017436111113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45939.017436111113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45939.017436111113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45939.017436111113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45939.017436111113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45939.017436111113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45939.017436111113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45939.017436111113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45939.017436111113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45939.017436111113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45939.017436111113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45939.017436111113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45939.017436111113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45939.017436111113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45939.017436111113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45939.017436111113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45939.017436111113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45939.017436111113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45939.017436111113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45939.017436111113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45939.017436111113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45939.017436111113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45939.017436111113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45939.017436111113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45939.017436111113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45939.017436111113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45939.017436111113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45939.017436111113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45939.017436111113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45939.017436111113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45939.017436111113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45939.017436111113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45939.017436111113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45939.017436111113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45939.017436111113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45939.017436111113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45939.017436111113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45939.017436111113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45939.017436111113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45939.017436111113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45939.017436111113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45939.017436111113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45939.017436111113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45939.017436111113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45939.017436111113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45939.017436111113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45939.017436111113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45939.017436111113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45939.017436111113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45939.017436111113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45939.017436111113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45939.017436111113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45939.017436111113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45939.017436111113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45939.017436111113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45939.017436111113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45939.017436111113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45939.017436111113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45939.017436111113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45939.017436111113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45939.017436111113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45939.017436111113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45939.017436111113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45939.017436111113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45939.017436111113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45939.017436111113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45939.017436111113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45939.017436111113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45939.017436111113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45939.017436111113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45939.017436111113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45939.017436111113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45939.017436111113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45939.017436111113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45939.017436111113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45939.017436111113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45939.017436111113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45939.017436111113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45939.017436111113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45939.017436111113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45939.017436111113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45939.017436111113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45939.017436111113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45939.017436111113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45939.017436111113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45939.017436111113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45939.017436111113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45939.017436111113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45939.017436111113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45939.017436111113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45939.017436111113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45939.017436111113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45939.017436111113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45939.017436111113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45939.017436111113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45939.017436111113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45939.017436111113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45939.017436111113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45939.017436111113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45939.017436111113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45939.017436111113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45939.017436111113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45939.017436111113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45939.017436111113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45939.017436111113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45939.017436111113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45939.017436111113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45939.017436111113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45939.017436111113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45939.017436111113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45939.017436111113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45939.017436111113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45939.017436111113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45939.017436111113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45939.017436111113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45939.017436111113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45939.017436111113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45939.017436111113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45939.017436111113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45939.017436111113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45939.017436111113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45939.017436111113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45939.017436111113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45939.017436111113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45939.017436111113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45939.017436111113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45939.017436111113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45939.017436111113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45939.017436111113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45939.017436111113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45939.017436111113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45939.017436111113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45939.017436111113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45939.017436111113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45939.017436111113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45939.017436111113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45939.017436111113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45939.017436111113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45939.017436111113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45939.017436111113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45939.017436111113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45939.017436111113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45939.017436111113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45939.017436111113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45939.017436111113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45939.017436111113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45939.017436111113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45939.017436111113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45939.017436111113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45939.017436111113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45939.017436111113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45939.017436111113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45939.017436111113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45939.017436111113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45939.017436111113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45939.017436111113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45939.017436111113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45939.017436111113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45939.017436111113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45939.017436111113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45939.017436111113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45939.017436111113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45939.017436111113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45939.017436111113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45939.017436111113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45939.017436111113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45939.017436111113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45939.017436111113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45939.017436111113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45939.017436111113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45939.017436111113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45939.017436111113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45939.017436111113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45939.017436111113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45939.017436111113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45939.017436111113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45939.017436111113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45939.017436111113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45939.017436111113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45939.017436111113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45939.017436111113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45939.017436111113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45939.017436111113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45939.017436111113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45939.017436111113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45939.017436111113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45939.017436111113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45939.017436111113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45939.017436111113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45939.017436111113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45939.017436111113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45939.017436111113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45939.017436111113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45939.017436111113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45939.017436111113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45939.017436111113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45939.017436111113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45939.017436111113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45939.017436111113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45939.017436111113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45939.017436111113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45939.017436111113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45939.017436111113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45939.017436111113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45939.017436111113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45939.017436111113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45939.017436111113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45939.017436111113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45939.017436111113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45939.017436111113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45939.017436111113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45939.017436111113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45939.017436111113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45939.017436111113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45939.017436111113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45939.017436111113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45939.017436111113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45939.017436111113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45939.017436111113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45939.017436111113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45939.017436111113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45939.017436111113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45939.017436111113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45939.017436111113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45939.017436111113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45939.017436111113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45939.017436111113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45939.017436111113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45939.017436111113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45939.017436111113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45939.017436111113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45939.017436111113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45939.017436111113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45939.017436111113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45939.017436111113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45939.017436111113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45939.017436111113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45939.017436111113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45939.017436111113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45939.017436111113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45939.017436111113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45939.017436111113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45939.017436111113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45939.017436111113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45939.017436111113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45939.017436111113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45939.017436111113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45939.017436111113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45939.017436111113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45939.017436111113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45939.017436111113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45939.017436111113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45939.017436111113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45939.017436111113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45939.017436111113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45939.017436111113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45939.017436111113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45939.017436111113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45939.017436111113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45939.017436111113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45939.017436111113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45939.017436111113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45939.017436111113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45939.017436111113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45939.017436111113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45939.017436111113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45939.017436111113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45939.017436111113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45939.017436111113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45939.017436111113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45939.017436111113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45939.017436111113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45939.017436111113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45939.017436111113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45939.017436111113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45939.017436111113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45939.017436111113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45939.017436111113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45939.017436111113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45939.017436111113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45939.017436111113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45939.017436111113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45939.017436111113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45939.017436111113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45939.017436111113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45939.017436111113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45939.017436111113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45939.017436111113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45939.017436111113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45939.017436111113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45939.017436111113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45939.017436111113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45939.017436111113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45939.017436111113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45939.017436111113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45939.017436111113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45939.017436111113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45939.017436111113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45939.017436111113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45939.017436111113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45939.017436111113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45939.017436111113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45939.017436111113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45939.017436111113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45939.017436111113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45939.017436111113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45939.017436111113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45939.017436111113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45939.017436111113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45939.017436111113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45939.017436111113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45939.017436111113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45939.017436111113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45939.017436111113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45939.017436111113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45939.017436111113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45939.017436111113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45939.017436111113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45939.017436111113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45939.017436111113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45939.017436111113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45939.017436111113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45939.017436111113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45939.017436111113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45939.017436111113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45939.017436111113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45939.017436111113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45939.017436111113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45939.017436111113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45939.017436111113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45939.017436111113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45939.017436111113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45939.017436111113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45939.017436111113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45939.017436111113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45939.017436111113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45939.017436111113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45939.017436111113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45939.017436111113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45939.017436111113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45939.017436111113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45939.017436111113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45939.017436111113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45939.017436111113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45939.017436111113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45939.017436111113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45939.017436111113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45939.017436111113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45939.017436111113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45939.017436111113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45939.017436111113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45939.017436111113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45939.017436111113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45939.017436111113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45939.017436111113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45939.017436111113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45939.017436111113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45939.017436111113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45939.017436111113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45939.017436111113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45939.017436111113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45939.017436111113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45939.017436111113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45939.017436111113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45939.017436111113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45939.017436111113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45939.017436111113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45939.017436111113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45939.017436111113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45939.017436111113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45939.017436111113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45939.017436111113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45939.017436111113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45939.017436111113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45939.017436111113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45939.017436111113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45939.017436111113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45939.017436111113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45939.017436111113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45939.017436111113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45939.017436111113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45939.017436111113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45939.017436111113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45939.017436111113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45939.017436111113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45939.017436111113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45939.017436111113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45939.017436111113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45939.017436111113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45939.017436111113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45939.017436111113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45939.017436111113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45939.017436111113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45939.017436111113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45939.017436111113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45939.017436111113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45939.017436111113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45939.017436111113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45939.017436111113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45939.017436111113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45939.017436111113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45939.017436111113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45939.017436111113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45939.017436111113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45939.017436111113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45939.017436111113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45939.017436111113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45939.017436111113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45939.017436111113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45939.017436111113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45939.017436111113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45939.017436111113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45939.017436111113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45939.017436111113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45939.017436111113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45939.017436111113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45939.017436111113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45939.017436111113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45939.017436111113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45939.017436111113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45939.017436111113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45939.017436111113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45939.017436111113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45939.017436111113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45939.017436111113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45939.017436111113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45939.017436111113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45939.017436111113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45939.017436111113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45939.017436111113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45939.017436111113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45939.017436111113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45939.017436111113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45939.017436111113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45939.017436111113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45939.017436111113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45939.017436111113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45939.017436111113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45939.017436111113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45939.017436111113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45939.017436111113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45939.017436111113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45939.017436111113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45939.017436111113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45939.017436111113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45939.017436111113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45939.017436111113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45939.017436111113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45939.017436111113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45939.017436111113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45939.017436111113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45939.017436111113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45939.017436111113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45939.017436111113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45939.017436111113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45939.017436111113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45939.017436111113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45939.017436111113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45939.017436111113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45939.017436111113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45939.017436111113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45939.017436111113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45939.017436111113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45939.017436111113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45939.017436111113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45939.017436111113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45939.017436111113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45939.017436111113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45939.017436111113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45939.017436111113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45939.017436111113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45939.017436111113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45939.017436111113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45939.017436111113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45939.017436111113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45939.017436111113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45939.017436111113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45939.017436111113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45939.017436111113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45939.017436111113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45939.017436111113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45939.017436111113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45939.017436111113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45939.017436111113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45939.017436111113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45939.017436111113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45939.017436111113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45939.017436111113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45939.017436111113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45939.017436111113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45939.017436111113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45939.017436111113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45939.017436111113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45939.017436111113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45939.017436111113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45939.017436111113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45939.017436111113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45939.017436111113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45939.017436111113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45939.017436111113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45939.017436111113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45939.017436111113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45939.017436111113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45939.017436111113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45939.017436111113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45939.017436111113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45939.017436111113</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45939.017436111113</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235.53671851851686</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45939.017436111113</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45939.017436111113</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45939.017436111113</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45939.017436111113</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45939.017436111113</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45939.017436111113</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45939.017436111113</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45939.017436111113</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45939.017436111113</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45939.017436111113</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45939.017436111113</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45939.017436111113</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45939.017436111113</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45939.017436111113</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45939.017436111113</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45939.017436111113</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45939.017436111113</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45939.017436111113</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45939.017436111113</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45939.017436111113</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45939.017436111113</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45939.017436111113</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45939.017436111113</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45939.017436111113</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45939.017436111113</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45939.017436111113</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45939.017436111113</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45939.017436111113</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45939.017436111113</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45939.017436111113</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45939.017436111113</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45939.017436111113</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45939.017436111113</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45939.017436111113</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45939.017436111113</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45939.017436111113</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45939.017436111113</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45939.017436111113</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45939.017436111113</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45939.017436111113</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45939.017436111113</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45939.017436111113</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45939.017436111113</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45939.017436111113</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45939.017436111113</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45939.017436111113</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45939.017436111113</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45939.017436111113</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45939.017436111113</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45939.017436111113</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45939.017436111113</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45939.017436111113</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45939.017436111113</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45939.017436111113</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45939.017436111113</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45939.017436111113</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45939.017436111113</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45939.017436111113</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45939.017436111113</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45939.017436111113</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45939.017436111113</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45939.017436111113</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45939.017436111113</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45939.017436111113</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45939.017436111113</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45939.017436111113</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45939.017436111113</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45939.017436111113</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45939.017436111113</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45939.017436111113</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45939.017436111113</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45939.017436111113</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45939.017436111113</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45939.017436111113</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45939.017436111113</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45939.017436111113</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45939.017436111113</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45939.017436111113</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45939.017436111113</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45939.017436111113</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45939.017436111113</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45939.017436111113</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45939.017436111113</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45939.017436111113</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45939.017436111113</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45939.017436111113</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45939.017436111113</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45939.017436111113</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45939.017436111113</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45939.017436111113</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45939.017436111113</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45939.017436111113</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45939.017436111113</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45939.017436111113</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45939.017436111113</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45939.017436111113</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45939.017436111113</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45939.017436111113</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45939.017436111113</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45939.017436111113</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45939.017436111113</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45939.017436111113</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45939.017436111113</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45939.017436111113</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45939.017436111113</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45939.017436111113</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45939.017436111113</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45939.017436111113</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45939.017436111113</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45939.017436111113</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45939.017436111113</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45939.017436111113</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45939.017436111113</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45939.017436111113</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45939.017436111113</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45939.017436111113</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45939.017436111113</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45939.017436111113</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45939.017436111113</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45939.017436111113</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45939.017436111113</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45939.017436111113</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45939.017436111113</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45939.017436111113</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45939.017436111113</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45939.017436111113</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45939.017436111113</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45939.017436111113</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45939.017436111113</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45939.017436111113</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45939.017436111113</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45939.017436111113</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45939.017436111113</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45939.017436111113</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45939.017436111113</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45939.017436111113</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45939.017436111113</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45939.017436111113</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45939.017436111113</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45939.017436111113</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45939.017436111113</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45939.017436111113</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45939.017436111113</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45939.017436111113</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45939.017436111113</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45939.017436111113</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45939.017436111113</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45939.017436111113</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45939.017436111113</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45939.017436111113</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45939.017436111113</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45939.017436111113</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45939.017436111113</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45939.017436111113</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45939.017436111113</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45939.017436111113</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45939.017436111113</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45939.017436111113</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45939.017436111113</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45939.017436111113</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45939.017436111113</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45939.017436111113</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45939.017436111113</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45939.017436111113</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45939.017436111113</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45939.017436111113</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45939.017436111113</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45939.017436111113</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45939.017436111113</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45939.017436111113</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45939.017436111113</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45939.017436111113</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45939.017436111113</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45939.017436111113</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45939.017436111113</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45939.017436111113</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45939.017436111113</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45939.017436111113</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45939.017436111113</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45939.017436111113</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45939.017436111113</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45939.017436111113</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45939.017436111113</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45939.017436111113</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45939.017436111113</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45939.017436111113</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45939.017436111113</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45939.017436111113</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45939.017436111113</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45939.017436111113</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45939.017436111113</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45939.017436111113</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45939.017436111113</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45939.017436111113</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45939.017436111113</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45939.017436111113</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45939.017436111113</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45939.017436111113</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45939.017436111113</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45939.017436111113</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45939.017436111113</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45939.017436111113</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45939.017436111113</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45939.017436111113</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45939.017436111113</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45939.017436111113</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45939.017436111113</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45939.017436111113</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45939.017436111113</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45939.017436111113</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45939.017436111113</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45939.017436111113</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45939.017436111113</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45939.017436111113</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45939.017436111113</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45939.017436111113</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45939.017436111113</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45939.017436111113</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45939.017436111113</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45939.017436111113</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45939.017436111113</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45939.017436111113</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45939.017436111113</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45939.017436111113</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45939.017436111113</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45939.017436111113</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45939.017436111113</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45939.017436111113</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45939.017436111113</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45939.017436111113</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45939.017436111113</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45939.017436111113</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45939.017436111113</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45939.017436111113</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45939.017436111113</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45939.017436111113</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45939.017436111113</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45939.017436111113</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45939.017436111113</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45939.017436111113</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45939.017436111113</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45939.017436111113</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45939.017436111113</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45939.017436111113</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45939.017436111113</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45939.017436111113</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45939.017436111113</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45939.017436111113</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45939.017436111113</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45939.017436111113</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45939.017436111113</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45939.017436111113</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45939.017436111113</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45939.017436111113</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45939.017436111113</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45939.017436111113</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45939.017436111113</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45939.017436111113</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45939.017436111113</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45939.017436111113</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45939.017436111113</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45939.017436111113</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45939.017436111113</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45939.017436111113</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45939.017436111113</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45939.017436111113</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45939.017436111113</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45939.017436111113</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45939.017436111113</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45939.017436111113</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45939.017436111113</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45939.017436111113</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45939.017436111113</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45939.017436111113</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45939.017436111113</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45939.017436111113</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45939.017436111113</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45939.017436111113</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45939.017436111113</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45939.017436111113</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45939.017436111113</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45939.017436111113</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45939.017436111113</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45939.017436111113</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45939.017436111113</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45939.017436111113</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45939.017436111113</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45939.017436111113</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45939.017436111113</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45939.017436111113</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45939.017436111113</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45939.017436111113</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45939.017436111113</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45939.017436111113</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45939.017436111113</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45939.017436111113</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45939.017436111113</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45939.017436111113</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45939.017436111113</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45939.017436111113</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45939.017436111113</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45939.017436111113</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45939.017436111113</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45939.017436111113</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45939.017436111113</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45939.017436111113</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45939.017436111113</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45939.017436111113</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45939.017436111113</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45939.017436111113</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45939.017436111113</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45939.017436111113</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45939.017436111113</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45939.017436111113</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45939.017436111113</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45939.017436111113</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45939.017436111113</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45939.017436111113</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45939.017436111113</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45939.017436111113</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45939.017436111113</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45939.017436111113</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45939.017436111113</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45939.017436111113</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45939.017436111113</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45939.017436111113</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45939.017436111113</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45939.017436111113</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45939.017436111113</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45939.017436111113</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45939.017436111113</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45939.017436111113</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45939.017436111113</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45939.017436111113</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45939.017436111113</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45939.017436111113</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45939.017436111113</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45939.017436111113</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45939.017436111113</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45939.017436111113</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45939.017436111113</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45939.017436111113</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45939.017436111113</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45939.017436111113</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45939.017436111113</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45939.017436111113</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45939.017436111113</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45939.017436111113</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45939.017436111113</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45939.017436111113</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45939.017436111113</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45939.017436111113</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45939.017436111113</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45939.017436111113</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45939.017436111113</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45939.017436111113</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45939.017436111113</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45939.017436111113</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45939.017436111113</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45939.017436111113</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45939.017436111113</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45939.017436111113</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45939.017436111113</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45939.017436111113</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45939.017436111113</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45939.017436111113</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45939.017436111113</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45939.017436111113</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45939.017436111113</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45939.017436111113</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45939.017436111113</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45939.017436111113</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45939.017436111113</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45939.017436111113</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45939.017436111113</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45939.017436111113</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45939.017436111113</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45939.017436111113</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45939.017436111113</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45939.017436111113</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45939.017436111113</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45939.017436111113</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45939.017436111113</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45939.017436111113</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45939.017436111113</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45939.017436111113</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45939.017436111113</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45939.017436111113</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45939.017436111113</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45939.017436111113</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45939.017436111113</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45939.017436111113</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45939.017436111113</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45939.017436111113</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45939.017436111113</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45939.017436111113</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45939.017436111113</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45939.017436111113</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45939.017436111113</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45939.017436111113</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45939.017436111113</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45939.017436111113</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45939.017436111113</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45939.017436111113</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45939.017436111113</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45939.017436111113</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45939.017436111113</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45939.017436111113</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45939.017436111113</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45939.017436111113</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45939.017436111113</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45939.017436111113</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45939.017436111113</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45939.017436111113</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45939.017436111113</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45939.017436111113</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45939.017436111113</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45939.017436111113</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45939.017436111113</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45939.017436111113</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45939.017436111113</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45939.017436111113</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45939.017436111113</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45939.017436111113</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45939.017436111113</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45939.017436111113</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45939.017436111113</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45939.017436111113</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45939.017436111113</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45939.017436111113</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45939.017436111113</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45939.017436111113</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45939.017436111113</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45939.017436111113</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45939.017436111113</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45939.017436111113</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45939.017436111113</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45939.017436111113</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45939.017436111113</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45939.017436111113</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45939.017436111113</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45939.017436111113</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45939.017436111113</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45939.017436111113</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45939.017436111113</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45939.017436111113</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45939.017436111113</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45939.017436111113</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45939.017436111113</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45939.017436111113</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45939.017436111113</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45939.017436111113</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45939.017436111113</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45939.017436111113</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45939.017436111113</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45939.017436111113</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45939.017436111113</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45939.017436111113</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45939.017436111113</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workbookViewId="0">
      <selection activeCell="G2" sqref="G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74">
        <f ca="1">IFERROR(NOW()-F2,"")</f>
        <v>47.185375925924745</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74">
        <f ca="1">IFERROR(NOW()-F3,"")</f>
        <v>12.82855879629642</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c r="E4" s="37"/>
      <c r="F4" s="38"/>
      <c r="G4" s="174">
        <f ca="1">IFERROR(NOW()-F4,"")</f>
        <v>45939.017436111113</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45939.017436111113</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45939.017436111113</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45939.017436111113</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45939.017436111113</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45939.017436111113</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45939.017436111113</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45939.017436111113</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45939.017436111113</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45939.017436111113</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45939.017436111113</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45939.017436111113</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45939.017436111113</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45939.017436111113</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45939.017436111113</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45939.017436111113</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45939.017436111113</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45939.017436111113</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45939.017436111113</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45939.017436111113</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45939.017436111113</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45939.017436111113</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45939.017436111113</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45939.017436111113</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45939.017436111113</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45939.017436111113</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45939.017436111113</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45939.017436111113</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45939.017436111113</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45939.017436111113</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45939.017436111113</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45939.017436111113</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45939.017436111113</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45939.017436111113</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45939.017436111113</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45939.017436111113</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45939.017436111113</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45939.017436111113</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45939.017436111113</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45939.017436111113</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45939.017436111113</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45939.017436111113</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45939.017436111113</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45939.017436111113</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45939.017436111113</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45939.017436111113</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45939.017436111113</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45939.017436111113</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45939.017436111113</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45939.017436111113</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45939.017436111113</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45939.017436111113</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45939.017436111113</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45939.017436111113</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45939.017436111113</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45939.017436111113</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45939.017436111113</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45939.017436111113</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45939.017436111113</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45939.017436111113</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45939.017436111113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45939.017436111113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45939.017436111113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45939.017436111113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45939.017436111113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45939.017436111113</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45939.017436111113</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45939.017436111113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45939.017436111113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45939.017436111113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45939.017436111113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45939.017436111113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45939.017436111113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45939.017436111113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45939.017436111113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45939.017436111113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45939.017436111113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45939.017436111113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45939.017436111113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45939.017436111113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45939.017436111113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45939.017436111113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45939.017436111113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45939.017436111113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45939.017436111113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45939.017436111113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45939.017436111113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45939.017436111113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45939.017436111113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45939.017436111113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45939.017436111113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45939.017436111113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45939.017436111113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45939.017436111113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45939.017436111113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45939.017436111113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45939.017436111113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45939.017436111113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45939.017436111113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45939.017436111113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45939.017436111113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45939.017436111113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45939.017436111113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45939.017436111113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45939.017436111113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45939.017436111113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45939.017436111113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45939.017436111113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45939.017436111113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45939.017436111113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45939.017436111113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45939.017436111113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45939.017436111113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45939.017436111113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45939.017436111113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45939.017436111113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45939.017436111113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45939.017436111113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45939.017436111113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45939.017436111113</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45939.017436111113</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D8" sqref="D8"/>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12.244588888890576</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45939.017436111113</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5.1364638888917398</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4.0751907407393446</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45939.017436111113</v>
      </c>
      <c r="H6" s="155">
        <v>45937.667847222219</v>
      </c>
      <c r="I6" s="150" t="str">
        <f>IFERROR(VLOOKUP(D6,DB!A:F,6,0),"")</f>
        <v>SCECO</v>
      </c>
      <c r="J6" s="150" t="str">
        <f>IFERROR(VLOOKUP(D6,DB!A:G,7,0),"")</f>
        <v>Weak</v>
      </c>
      <c r="K6" s="156" t="s">
        <v>39066</v>
      </c>
      <c r="L6" s="150" t="str">
        <f>IFERROR(VLOOKUP(D6,DB!A:I,9,0),"")</f>
        <v>Latis</v>
      </c>
    </row>
    <row r="7" spans="1:16383" ht="31.5" customHeight="1">
      <c r="A7" s="162"/>
      <c r="B7" s="162" t="str">
        <f>IFERROR(VLOOKUP(D7,DB!A:K,11,0),"")</f>
        <v/>
      </c>
      <c r="C7" s="162"/>
      <c r="D7" s="160"/>
      <c r="E7" s="162"/>
      <c r="F7" s="162"/>
      <c r="G7" s="152">
        <f ca="1">IFERROR(NOW()-F7,"-")</f>
        <v>45939.017436111113</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45939.017436111113</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45939.017436111113</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45939.017436111113</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45939.017436111113</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45939.017436111113</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45939.017436111113</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45939.017436111113</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45939.017436111113</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45939.017436111113</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45939.017436111113</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45939.017436111113</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45939.017436111113</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45939.017436111113</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45939.017436111113</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45939.017436111113</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45939.017436111113</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45939.017436111113</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45939.017436111113</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45939.017436111113</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45939.017436111113</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45939.017436111113</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45939.017436111113</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45939.017436111113</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45939.017436111113</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45939.017436111113</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45939.017436111113</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45939.017436111113</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45939.017436111113</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45939.017436111113</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45939.017436111113</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45939.017436111113</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45939.017436111113</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45939.017436111113</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45939.017436111113</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45939.017436111113</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45939.017436111113</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45939.017436111113</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45939.017436111113</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45939.017436111113</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45939.017436111113</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45939.017436111113</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45939.017436111113</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45939.017436111113</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45939.017436111113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45939.017436111113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45939.017436111113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45939.017436111113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45939.017436111113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45939.017436111113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45939.017436111113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45939.017436111113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45939.017436111113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45939.017436111113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45939.017436111113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45939.017436111113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45939.017436111113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45939.017436111113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45939.017436111113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45939.017436111113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45939.017436111113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45939.017436111113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45939.017436111113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45939.017436111113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45939.017436111113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45939.017436111113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45939.017436111113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45939.017436111113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45939.017436111113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45939.017436111113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45939.017436111113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45939.017436111113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45939.017436111113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45939.017436111113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45939.017436111113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45939.017436111113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45939.017436111113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45939.017436111113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45939.017436111113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45939.017436111113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45939.017436111113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45939.017436111113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45939.017436111113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45939.017436111113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45939.017436111113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45939.017436111113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45939.017436111113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45939.017436111113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45939.017436111113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45939.017436111113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45939.017436111113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45939.017436111113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45939.017436111113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45939.017436111113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45939.017436111113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45939.017436111113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45939.017436111113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45939.017436111113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45939.017436111113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45939.017436111113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45939.017436111113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45939.017436111113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45939.017436111113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45939.017436111113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45939.017436111113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45939.017436111113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45939.017436111113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45939.017436111113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45939.017436111113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45939.017436111113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45939.017436111113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45939.017436111113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45939.017436111113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45939.017436111113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45939.017436111113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45939.017436111113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45939.017436111113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45939.017436111113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45939.017436111113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45939.017436111113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45939.017436111113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45939.017436111113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45939.017436111113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45939.017436111113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45939.017436111113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45939.017436111113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45939.017436111113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45939.017436111113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45939.017436111113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45939.017436111113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45939.017436111113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45939.017436111113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45939.017436111113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45939.017436111113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45939.017436111113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45939.017436111113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45939.017436111113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45939.017436111113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45939.017436111113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45939.017436111113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45939.017436111113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45939.017436111113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45939.017436111113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45939.017436111113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45939.017436111113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45939.017436111113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45939.017436111113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45939.017436111113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45939.017436111113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45939.017436111113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45939.017436111113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45939.017436111113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45939.017436111113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45939.017436111113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45939.017436111113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45939.017436111113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45939.017436111113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45939.017436111113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45939.017436111113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45939.017436111113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45939.017436111113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45939.017436111113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45939.017436111113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45939.017436111113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45939.017436111113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45939.017436111113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45939.017436111113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45939.017436111113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45939.017436111113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45939.017436111113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45939.017436111113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45939.017436111113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45939.017436111113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45939.017436111113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45939.017436111113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45939.017436111113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45939.017436111113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45939.017436111113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45939.017436111113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45939.017436111113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45939.017436111113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45939.017436111113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45939.017436111113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45939.017436111113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45939.017436111113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45939.017436111113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45939.017436111113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45939.017436111113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45939.017436111113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45939.017436111113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45939.017436111113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45939.017436111113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45939.017436111113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45939.017436111113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45939.017436111113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45939.017436111113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45939.017436111113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45939.017436111113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45939.017436111113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45939.017436111113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45939.017436111113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45939.017436111113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45939.017436111113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45939.017436111113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45939.017436111113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45939.017436111113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45939.017436111113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45939.017436111113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45939.017436111113</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45939.017436111113</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45939.017436111113</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2025-10-08T21:26:54Z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