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08" documentId="13_ncr:1_{F6CB121F-512D-4AA6-A0C1-0FB36C537598}" xr6:coauthVersionLast="47" xr6:coauthVersionMax="47" xr10:uidLastSave="{3FC169C8-716E-4F10-AC35-9552AF8C340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<sst xmlns="http://schemas.openxmlformats.org/spreadsheetml/2006/main" count="178604" uniqueCount="39085">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</sst>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276.4921893518549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9.9133796298701782E-2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5.8624537043215241E-2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1.9365277781616896E-2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45939.440615277781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45939.440615277781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45939.440615277781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45939.440615277781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45939.440615277781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45939.440615277781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45939.440615277781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45939.440615277781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45939.440615277781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45939.440615277781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45939.440615277781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45939.440615277781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45939.440615277781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45939.440615277781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45939.440615277781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45939.440615277781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45939.440615277781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45939.440615277781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45939.440615277781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45939.440615277781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45939.440615277781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45939.440615277781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45939.440615277781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45939.440615277781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45939.440615277781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45939.440615277781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45939.440615277781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45939.440615277781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45939.440615277781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45939.440615277781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45939.440615277781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45939.440615277781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45939.440615277781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45939.440615277781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45939.440615277781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45939.440615277781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45939.440615277781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45939.440615277781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45939.440615277781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45939.440615277781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45939.440615277781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45939.440615277781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45939.440615277781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45939.440615277781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45939.440615277781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45939.440615277781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45939.440615277781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45939.440615277781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45939.440615277781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45939.440615277781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45939.440615277781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45939.440615277781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45939.440615277781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45939.440615277781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45939.440615277781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45939.440615277781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45939.440615277781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45939.440615277781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45939.440615277781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45939.440615277781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45939.440615277781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45939.440615277781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45939.440615277781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45939.440615277781</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132.71353194444964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114.44077731481957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7.5187037036812399E-2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4.3531944444112014E-2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1.9724074074474629E-2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45939.440615277781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45939.440615277781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45939.440615277781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45939.440615277781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45939.440615277781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45939.440615277781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45939.440615277781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45939.440615277781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45939.440615277781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45939.440615277781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45939.440615277781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45939.440615277781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45939.440615277781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45939.440615277781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45939.440615277781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45939.440615277781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45939.440615277781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45939.440615277781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45939.440615277781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45939.440615277781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45939.440615277781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45939.440615277781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45939.440615277781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45939.440615277781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45939.440615277781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45939.440615277781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45939.440615277781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45939.440615277781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45939.440615277781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45939.440615277781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45939.440615277781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45939.440615277781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45939.440615277781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45939.440615277781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45939.440615277781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45939.440615277781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45939.440615277781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45939.440615277781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45939.440615277781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45939.440615277781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45939.440615277781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45939.440615277781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45939.440615277781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45939.440615277781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45939.440615277781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45939.440615277781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45939.440615277781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45939.440615277781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45939.440615277781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45939.440615277781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45939.440615277781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45939.440615277781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45939.440615277781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45939.440615277781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45939.440615277781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45939.440615277781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45939.440615277781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45939.440615277781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45939.440615277781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45939.440615277781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45939.440615277781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45939.440615277781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45939.440615277781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45939.440615277781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45939.440615277781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45939.440615277781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45939.440615277781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45939.440615277781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45939.440615277781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45939.440615277781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45939.440615277781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45939.440615277781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45939.440615277781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45939.440615277781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45939.440615277781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45939.440615277781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45939.440615277781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45939.440615277781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45939.440615277781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45939.440615277781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45939.440615277781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45939.440615277781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45939.440615277781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45939.440615277781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45939.440615277781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45939.440615277781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45939.440615277781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45939.440615277781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45939.440615277781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45939.440615277781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45939.440615277781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45939.440615277781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45939.440615277781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45939.440615277781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45939.440615277781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45939.440615277781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45939.440615277781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45939.440615277781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45939.440615277781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45939.440615277781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45939.440615277781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45939.440615277781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45939.440615277781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45939.440615277781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45939.440615277781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45939.440615277781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45939.440615277781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45939.440615277781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45939.440615277781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45939.440615277781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45939.440615277781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45939.440615277781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45939.440615277781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45939.440615277781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45939.440615277781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45939.440615277781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45939.440615277781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45939.440615277781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45939.440615277781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45939.440615277781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45939.440615277781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45939.440615277781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45939.440615277781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45939.440615277781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45939.440615277781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45939.440615277781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45939.440615277781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45939.440615277781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45939.440615277781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45939.440615277781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45939.440615277781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45939.440615277781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45939.440615277781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45939.440615277781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45939.440615277781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45939.440615277781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45939.440615277781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45939.440615277781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45939.440615277781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45939.440615277781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45939.440615277781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45939.440615277781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45939.440615277781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45939.440615277781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45939.440615277781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45939.440615277781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45939.440615277781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45939.440615277781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45939.440615277781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45939.440615277781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45939.440615277781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45939.440615277781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45939.440615277781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45939.440615277781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45939.440615277781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45939.440615277781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45939.440615277781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45939.440615277781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45939.440615277781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45939.440615277781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45939.440615277781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45939.440615277781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45939.440615277781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45939.440615277781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45939.440615277781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45939.440615277781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45939.440615277781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45939.440615277781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45939.440615277781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45939.440615277781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45939.440615277781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45939.440615277781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45939.440615277781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45939.440615277781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45939.440615277781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45939.440615277781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45939.440615277781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45939.440615277781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45939.440615277781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45939.440615277781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45939.440615277781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45939.440615277781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45939.440615277781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45939.440615277781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45939.440615277781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45939.440615277781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45939.440615277781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45939.440615277781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45939.440615277781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45939.440615277781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45939.440615277781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45939.440615277781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45939.440615277781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45939.440615277781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45939.440615277781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45939.440615277781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45939.440615277781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45939.440615277781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45939.440615277781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45939.440615277781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45939.440615277781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45939.440615277781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45939.440615277781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45939.440615277781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45939.440615277781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45939.440615277781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45939.440615277781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45939.440615277781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45939.440615277781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45939.440615277781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45939.440615277781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45939.440615277781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45939.440615277781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45939.440615277781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45939.440615277781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45939.440615277781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45939.440615277781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45939.440615277781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45939.440615277781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45939.440615277781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45939.440615277781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45939.440615277781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45939.440615277781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45939.440615277781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45939.440615277781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45939.440615277781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45939.440615277781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45939.440615277781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45939.440615277781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45939.440615277781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45939.440615277781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45939.440615277781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45939.440615277781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45939.440615277781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45939.440615277781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45939.440615277781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45939.440615277781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45939.440615277781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45939.440615277781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45939.440615277781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45939.440615277781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45939.440615277781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45939.440615277781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45939.440615277781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45939.440615277781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45939.440615277781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45939.440615277781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45939.440615277781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45939.440615277781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45939.440615277781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45939.440615277781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45939.440615277781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45939.440615277781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45939.440615277781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45939.440615277781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45939.440615277781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45939.440615277781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45939.440615277781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45939.440615277781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45939.440615277781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45939.440615277781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45939.440615277781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45939.440615277781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45939.440615277781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45939.440615277781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45939.440615277781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45939.440615277781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45939.440615277781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45939.440615277781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45939.440615277781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45939.440615277781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45939.440615277781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45939.440615277781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45939.440615277781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45939.440615277781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45939.440615277781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45939.440615277781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45939.440615277781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45939.440615277781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45939.440615277781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45939.440615277781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45939.440615277781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45939.440615277781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45939.440615277781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45939.440615277781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45939.440615277781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45939.440615277781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45939.440615277781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45939.440615277781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45939.440615277781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45939.440615277781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45939.440615277781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45939.440615277781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45939.440615277781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45939.440615277781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45939.440615277781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45939.440615277781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45939.440615277781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45939.440615277781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45939.440615277781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45939.440615277781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45939.440615277781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45939.440615277781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45939.440615277781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45939.440615277781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45939.440615277781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45939.440615277781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45939.440615277781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45939.440615277781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45939.440615277781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45939.440615277781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45939.440615277781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45939.440615277781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45939.440615277781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45939.440615277781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45939.440615277781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45939.440615277781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45939.440615277781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45939.440615277781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45939.440615277781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45939.440615277781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45939.440615277781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45939.440615277781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45939.440615277781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45939.440615277781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45939.440615277781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45939.440615277781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45939.440615277781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45939.440615277781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45939.440615277781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45939.440615277781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45939.440615277781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45939.440615277781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45939.440615277781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45939.440615277781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45939.440615277781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45939.440615277781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45939.440615277781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45939.440615277781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45939.440615277781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45939.440615277781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45939.440615277781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45939.440615277781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45939.440615277781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45939.440615277781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45939.440615277781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45939.440615277781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45939.440615277781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45939.440615277781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45939.440615277781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45939.440615277781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45939.440615277781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45939.440615277781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45939.440615277781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45939.440615277781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45939.440615277781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45939.440615277781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45939.440615277781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45939.440615277781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45939.440615277781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45939.440615277781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45939.440615277781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45939.440615277781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45939.440615277781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45939.440615277781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45939.440615277781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45939.440615277781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45939.440615277781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45939.440615277781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45939.440615277781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45939.440615277781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45939.440615277781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45939.440615277781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45939.440615277781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45939.440615277781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45939.440615277781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45939.440615277781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45939.440615277781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45939.440615277781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45939.440615277781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45939.440615277781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45939.440615277781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45939.440615277781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45939.440615277781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45939.440615277781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45939.440615277781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45939.440615277781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45939.440615277781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45939.440615277781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45939.440615277781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45939.440615277781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45939.440615277781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45939.440615277781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45939.440615277781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45939.440615277781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45939.440615277781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45939.440615277781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45939.440615277781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45939.440615277781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45939.440615277781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45939.440615277781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45939.440615277781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45939.440615277781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45939.440615277781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45939.440615277781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45939.440615277781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45939.440615277781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45939.440615277781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45939.440615277781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45939.440615277781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45939.440615277781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45939.440615277781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45939.440615277781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45939.440615277781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45939.440615277781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45939.440615277781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45939.440615277781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45939.440615277781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45939.440615277781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45939.440615277781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45939.440615277781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45939.440615277781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45939.440615277781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45939.440615277781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45939.440615277781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45939.440615277781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45939.440615277781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45939.440615277781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45939.440615277781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45939.440615277781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45939.440615277781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45939.440615277781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45939.440615277781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45939.440615277781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45939.440615277781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45939.440615277781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45939.440615277781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45939.440615277781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45939.440615277781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45939.440615277781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45939.440615277781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45939.440615277781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45939.440615277781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45939.440615277781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45939.440615277781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45939.440615277781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45939.440615277781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45939.440615277781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45939.440615277781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45939.440615277781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45939.440615277781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45939.440615277781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45939.440615277781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45939.440615277781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45939.440615277781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45939.440615277781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45939.440615277781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45939.440615277781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45939.440615277781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45939.440615277781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45939.440615277781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45939.440615277781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45939.440615277781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45939.440615277781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45939.440615277781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45939.440615277781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45939.440615277781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45939.440615277781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45939.440615277781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45939.440615277781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45939.440615277781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45939.440615277781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45939.440615277781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45939.440615277781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45939.440615277781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45939.440615277781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45939.440615277781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45939.440615277781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45939.440615277781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45939.440615277781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45939.440615277781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45939.440615277781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45939.440615277781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45939.440615277781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45939.440615277781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45939.440615277781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45939.440615277781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45939.440615277781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45939.440615277781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45939.440615277781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45939.440615277781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45939.440615277781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45939.440615277781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45939.440615277781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45939.440615277781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45939.440615277781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45939.440615277781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45939.440615277781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45939.440615277781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45939.440615277781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45939.440615277781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45939.440615277781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45939.440615277781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45939.440615277781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45939.440615277781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45939.440615277781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45939.440615277781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45939.440615277781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45939.440615277781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45939.440615277781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45939.440615277781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45939.440615277781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45939.440615277781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45939.440615277781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45939.440615277781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45939.440615277781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45939.440615277781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45939.440615277781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45939.440615277781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45939.440615277781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45939.440615277781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45939.440615277781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45939.440615277781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45939.440615277781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45939.440615277781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45939.440615277781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45939.440615277781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45939.440615277781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45939.440615277781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45939.440615277781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45939.440615277781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45939.440615277781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45939.440615277781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45939.440615277781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45939.440615277781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45939.440615277781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45939.440615277781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45939.440615277781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45939.440615277781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45939.440615277781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45939.440615277781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45939.440615277781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45939.440615277781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45939.440615277781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45939.440615277781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45939.440615277781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45939.440615277781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45939.440615277781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45939.440615277781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45939.440615277781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45939.440615277781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45939.440615277781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45939.440615277781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45939.440615277781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45939.440615277781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45939.440615277781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45939.440615277781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45939.440615277781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45939.440615277781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45939.440615277781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45939.440615277781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45939.440615277781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45939.440615277781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45939.440615277781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45939.440615277781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45939.440615277781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45939.440615277781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45939.440615277781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45939.440615277781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45939.440615277781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45939.440615277781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45939.440615277781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45939.440615277781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45939.440615277781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45939.440615277781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45939.440615277781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45939.440615277781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45939.440615277781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45939.440615277781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45939.440615277781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45939.440615277781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45939.440615277781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45939.440615277781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45939.440615277781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45939.440615277781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45939.440615277781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45939.440615277781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45939.440615277781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45939.440615277781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45939.440615277781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45939.440615277781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45939.440615277781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45939.440615277781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45939.440615277781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45939.440615277781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45939.440615277781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45939.440615277781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45939.440615277781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45939.440615277781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45939.440615277781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45939.440615277781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45939.440615277781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45939.440615277781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45939.440615277781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45939.440615277781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45939.440615277781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45939.440615277781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45939.440615277781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45939.440615277781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45939.440615277781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45939.440615277781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45939.440615277781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45939.440615277781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45939.440615277781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45939.440615277781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45939.440615277781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45939.440615277781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45939.440615277781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45939.440615277781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45939.440615277781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45939.440615277781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45939.440615277781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45939.440615277781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45939.440615277781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45939.440615277781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45939.440615277781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45939.440615277781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45939.440615277781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45939.440615277781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45939.440615277781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45939.440615277781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45939.440615277781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45939.440615277781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45939.440615277781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45939.440615277781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45939.440615277781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45939.440615277781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45939.440615277781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45939.440615277781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45939.440615277781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45939.440615277781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45939.440615277781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45939.440615277781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45939.440615277781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45939.440615277781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45939.440615277781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45939.440615277781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45939.440615277781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45939.440615277781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45939.440615277781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45939.440615277781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45939.440615277781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45939.440615277781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45939.440615277781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45939.440615277781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45939.440615277781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45939.440615277781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45939.440615277781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45939.440615277781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45939.440615277781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45939.440615277781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45939.440615277781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45939.440615277781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45939.440615277781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45939.440615277781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45939.440615277781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45939.440615277781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45939.440615277781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45939.440615277781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45939.440615277781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45939.440615277781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45939.440615277781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45939.440615277781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45939.440615277781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45939.440615277781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45939.440615277781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45939.440615277781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45939.440615277781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45939.440615277781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45939.440615277781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45939.440615277781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45939.440615277781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45939.440615277781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45939.440615277781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45939.440615277781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45939.440615277781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45939.440615277781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45939.440615277781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45939.440615277781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45939.440615277781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45939.440615277781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45939.440615277781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45939.440615277781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45939.440615277781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45939.440615277781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45939.440615277781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45939.440615277781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45939.440615277781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45939.440615277781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45939.440615277781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45939.440615277781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45939.440615277781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45939.440615277781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45939.440615277781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45939.440615277781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45939.440615277781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45939.440615277781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45939.440615277781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45939.440615277781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45939.440615277781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45939.440615277781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45939.440615277781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45939.440615277781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45939.440615277781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45939.440615277781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45939.440615277781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45939.440615277781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45939.440615277781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45939.440615277781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45939.440615277781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45939.440615277781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45939.440615277781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45939.440615277781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45939.440615277781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45939.440615277781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45939.440615277781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45939.440615277781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45939.440615277781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45939.440615277781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45939.440615277781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45939.440615277781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45939.440615277781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45939.440615277781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45939.440615277781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45939.440615277781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45939.440615277781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45939.440615277781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45939.440615277781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45939.440615277781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45939.440615277781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45939.440615277781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45939.440615277781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45939.440615277781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45939.440615277781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45939.440615277781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45939.440615277781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45939.440615277781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45939.440615277781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45939.440615277781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45939.440615277781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45939.440615277781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45939.440615277781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45939.440615277781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45939.440615277781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45939.440615277781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45939.440615277781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45939.440615277781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45939.440615277781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45939.440615277781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45939.440615277781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45939.440615277781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45939.440615277781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45939.440615277781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45939.440615277781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45939.440615277781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45939.440615277781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45939.440615277781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45939.440615277781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45939.440615277781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45939.440615277781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45939.440615277781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45939.440615277781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45939.440615277781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45939.440615277781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45939.440615277781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45939.440615277781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45939.440615277781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45939.440615277781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45939.440615277781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45939.440615277781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45939.440615277781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45939.440615277781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45939.440615277781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45939.440615277781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45939.440615277781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45939.440615277781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45939.440615277781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45939.440615277781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45939.440615277781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45939.440615277781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45939.440615277781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45939.440615277781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45939.440615277781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45939.440615277781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45939.440615277781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45939.440615277781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45939.440615277781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45939.440615277781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45939.440615277781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45939.440615277781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45939.440615277781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45939.440615277781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45939.440615277781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45939.440615277781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45939.440615277781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45939.440615277781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45939.440615277781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45939.440615277781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45939.440615277781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45939.440615277781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45939.440615277781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45939.440615277781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45939.440615277781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45939.440615277781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45939.440615277781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45939.440615277781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45939.440615277781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45939.440615277781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45939.440615277781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45939.440615277781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45939.440615277781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45939.440615277781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45939.440615277781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45939.440615277781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45939.440615277781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45939.440615277781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45939.440615277781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45939.440615277781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45939.440615277781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45939.440615277781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45939.440615277781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45939.440615277781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45939.440615277781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45939.440615277781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45939.440615277781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45939.440615277781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45939.440615277781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45939.440615277781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45939.440615277781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45939.440615277781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45939.440615277781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45939.440615277781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45939.440615277781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45939.440615277781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45939.440615277781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45939.440615277781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45939.440615277781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45939.440615277781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45939.440615277781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45939.440615277781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45939.440615277781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45939.440615277781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45939.440615277781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45939.440615277781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45939.440615277781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45939.440615277781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45939.440615277781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45939.440615277781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45939.440615277781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45939.440615277781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45939.440615277781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45939.440615277781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45939.440615277781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45939.440615277781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45939.440615277781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45939.440615277781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45939.440615277781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45939.440615277781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45939.440615277781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45939.440615277781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45939.440615277781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45939.440615277781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45939.440615277781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45939.440615277781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45939.440615277781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45939.440615277781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45939.440615277781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45939.440615277781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45939.440615277781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45939.440615277781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45939.440615277781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45939.440615277781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45939.440615277781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45939.440615277781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45939.440615277781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45939.440615277781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45939.440615277781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45939.440615277781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45939.440615277781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45939.440615277781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45939.440615277781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45939.440615277781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45939.440615277781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45939.440615277781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45939.440615277781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45939.440615277781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45939.440615277781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45939.440615277781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45939.440615277781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45939.440615277781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45939.440615277781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45939.440615277781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45939.440615277781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45939.440615277781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45939.440615277781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45939.440615277781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45939.440615277781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45939.440615277781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45939.440615277781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45939.440615277781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45939.440615277781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45939.440615277781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45939.440615277781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45939.440615277781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45939.440615277781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45939.440615277781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45939.440615277781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45939.440615277781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45939.440615277781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45939.440615277781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45939.440615277781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45939.440615277781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45939.440615277781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45939.440615277781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45939.440615277781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45939.440615277781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45939.440615277781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45939.440615277781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45939.440615277781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45939.440615277781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45939.440615277781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45939.440615277781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45939.440615277781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45939.440615277781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45939.440615277781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45939.440615277781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45939.440615277781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45939.440615277781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45939.440615277781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45939.440615277781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45939.440615277781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45939.440615277781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45939.440615277781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45939.440615277781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45939.440615277781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45939.440615277781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45939.440615277781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45939.440615277781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45939.440615277781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45939.440615277781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45939.440615277781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45939.440615277781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45939.440615277781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45939.440615277781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45939.440615277781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45939.440615277781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45939.440615277781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45939.440615277781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45939.440615277781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45939.440615277781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45939.440615277781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45939.440615277781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45939.440615277781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45939.440615277781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45939.440615277781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45939.440615277781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45939.440615277781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45939.440615277781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45939.440615277781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45939.440615277781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45939.440615277781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45939.440615277781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45939.440615277781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45939.440615277781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45939.440615277781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45939.440615277781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45939.440615277781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45939.440615277781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45939.440615277781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45939.440615277781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45939.440615277781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45939.440615277781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45939.440615277781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45939.440615277781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45939.440615277781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45939.440615277781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45939.440615277781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45939.440615277781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45939.440615277781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45939.440615277781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45939.440615277781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45939.440615277781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45939.440615277781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45939.440615277781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45939.440615277781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45939.440615277781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45939.440615277781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45939.440615277781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45939.440615277781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45939.440615277781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45939.440615277781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45939.440615277781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45939.440615277781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45939.440615277781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45939.440615277781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45939.440615277781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45939.440615277781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45939.440615277781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45939.440615277781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45939.440615277781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45939.440615277781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45939.440615277781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45939.440615277781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45939.440615277781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45939.440615277781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45939.440615277781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45939.440615277781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45939.440615277781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45939.440615277781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45939.440615277781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45939.440615277781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45939.440615277781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45939.440615277781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45939.440615277781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45939.440615277781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45939.440615277781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45939.440615277781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45939.440615277781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45939.440615277781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45939.440615277781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45939.440615277781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45939.440615277781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45939.440615277781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45939.440615277781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45939.440615277781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45939.440615277781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45939.440615277781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45939.440615277781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45939.440615277781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45939.440615277781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45939.440615277781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45939.440615277781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45939.440615277781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45939.440615277781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45939.440615277781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45939.440615277781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45939.440615277781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45939.440615277781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45939.440615277781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45939.440615277781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45939.440615277781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45939.440615277781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45939.440615277781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45939.440615277781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45939.440615277781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45939.440615277781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45939.440615277781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45939.440615277781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45939.440615277781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45939.440615277781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45939.440615277781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45939.440615277781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45939.440615277781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45939.440615277781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45939.440615277781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45939.440615277781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45939.440615277781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45939.440615277781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45939.440615277781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45939.440615277781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45939.440615277781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45939.440615277781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45939.440615277781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45939.440615277781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45939.440615277781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45939.440615277781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45939.440615277781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45939.440615277781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45939.440615277781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45939.440615277781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45939.440615277781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45939.440615277781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45939.440615277781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45939.440615277781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45939.440615277781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45939.440615277781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45939.440615277781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45939.440615277781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45939.440615277781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45939.440615277781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45939.440615277781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45939.440615277781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45939.440615277781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45939.440615277781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45939.440615277781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45939.440615277781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45939.440615277781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45939.440615277781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45939.440615277781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45939.440615277781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45939.440615277781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45939.440615277781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45939.440615277781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45939.440615277781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45939.440615277781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45939.440615277781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45939.440615277781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45939.440615277781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45939.440615277781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45939.440615277781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45939.440615277781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45939.440615277781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45939.440615277781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45939.440615277781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45939.440615277781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45939.440615277781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45939.440615277781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45939.440615277781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45939.440615277781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45939.440615277781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45939.440615277781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45939.440615277781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45939.440615277781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45939.440615277781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45939.440615277781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45939.440615277781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45939.440615277781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45939.440615277781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45939.440615277781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45939.440615277781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45939.440615277781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45939.440615277781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45939.440615277781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45939.440615277781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45939.440615277781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45939.440615277781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45939.440615277781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45939.440615277781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45939.440615277781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45939.440615277781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45939.440615277781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45939.440615277781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45939.440615277781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45939.440615277781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45939.440615277781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45939.440615277781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45939.440615277781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45939.440615277781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45939.440615277781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45939.440615277781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45939.440615277781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45939.440615277781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45939.440615277781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45939.440615277781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45939.440615277781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45939.440615277781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45939.440615277781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45939.440615277781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45939.440615277781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45939.440615277781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45939.440615277781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45939.440615277781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45939.440615277781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45939.440615277781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45939.440615277781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45939.440615277781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45939.440615277781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45939.440615277781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45939.440615277781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45939.440615277781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45939.440615277781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45939.440615277781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45939.440615277781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45939.440615277781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45939.440615277781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45939.440615277781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45939.440615277781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45939.440615277781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45939.440615277781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45939.440615277781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45939.440615277781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45939.440615277781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45939.440615277781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45939.440615277781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45939.440615277781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45939.440615277781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45939.440615277781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45939.440615277781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45939.440615277781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45939.440615277781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45939.440615277781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45939.440615277781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45939.440615277781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45939.440615277781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45939.440615277781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45939.440615277781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45939.440615277781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45939.440615277781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45939.440615277781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45939.440615277781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45939.440615277781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45939.440615277781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45939.440615277781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45939.440615277781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45939.440615277781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45939.440615277781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45939.440615277781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45939.440615277781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45939.440615277781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45939.440615277781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45939.440615277781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45939.440615277781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45939.440615277781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45939.440615277781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45939.440615277781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45939.440615277781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45939.440615277781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45939.440615277781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45939.440615277781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45939.440615277781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45939.440615277781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45939.440615277781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45939.440615277781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45939.440615277781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45939.440615277781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45939.440615277781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45939.440615277781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45939.440615277781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45939.440615277781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45939.440615277781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45939.440615277781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45939.440615277781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45939.440615277781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45939.440615277781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45939.440615277781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45939.440615277781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45939.440615277781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45939.440615277781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45939.440615277781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45939.440615277781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45939.440615277781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45939.440615277781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45939.440615277781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45939.440615277781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45939.440615277781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45939.440615277781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45939.440615277781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45939.440615277781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45939.440615277781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45939.440615277781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45939.440615277781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45939.440615277781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45939.440615277781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45939.440615277781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45939.440615277781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45939.440615277781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45939.440615277781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45939.440615277781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45939.440615277781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45939.440615277781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45939.440615277781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45939.440615277781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45939.440615277781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45939.440615277781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45939.440615277781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45939.440615277781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45939.440615277781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45939.440615277781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45939.440615277781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45939.440615277781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45939.440615277781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45939.440615277781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45939.440615277781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45939.440615277781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45939.440615277781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45939.440615277781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45939.440615277781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45939.440615277781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45939.440615277781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45939.440615277781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45939.440615277781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45939.440615277781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45939.440615277781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45939.440615277781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45939.440615277781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45939.440615277781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45939.440615277781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45939.440615277781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45939.440615277781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45939.440615277781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45939.440615277781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45939.440615277781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45939.440615277781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45939.440615277781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45939.440615277781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45939.440615277781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45939.440615277781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45939.440615277781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45939.440615277781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45939.440615277781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45939.440615277781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45939.440615277781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45939.440615277781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45939.440615277781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45939.440615277781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45939.440615277781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45939.440615277781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45939.440615277781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45939.440615277781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45939.440615277781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45939.440615277781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45939.440615277781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45939.440615277781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45939.440615277781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45939.440615277781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45939.440615277781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45939.440615277781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45939.440615277781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45939.440615277781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45939.440615277781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45939.440615277781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45939.440615277781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45939.440615277781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45939.440615277781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45939.440615277781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45939.440615277781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45939.440615277781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45939.440615277781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45939.440615277781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45939.440615277781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45939.440615277781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45939.440615277781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45939.440615277781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45939.440615277781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45939.440615277781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45939.440615277781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45939.440615277781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45939.440615277781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45939.440615277781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45939.440615277781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45939.440615277781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45939.440615277781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45939.440615277781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45939.440615277781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45939.440615277781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45939.440615277781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45939.440615277781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45939.440615277781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45939.440615277781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45939.440615277781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45939.440615277781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45939.440615277781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45939.440615277781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45939.440615277781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45939.440615277781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45939.440615277781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45939.440615277781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45939.440615277781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45939.440615277781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45939.440615277781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45939.440615277781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45939.440615277781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45939.440615277781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45939.440615277781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45939.440615277781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45939.440615277781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45939.440615277781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45939.440615277781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45939.440615277781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45939.440615277781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45939.440615277781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45939.440615277781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45939.440615277781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45939.440615277781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45939.440615277781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45939.440615277781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45939.440615277781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45939.440615277781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45939.440615277781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45939.440615277781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45939.440615277781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45939.440615277781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45939.440615277781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45939.440615277781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45939.440615277781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45939.440615277781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45939.440615277781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235.95989768518484</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4.9585185188334435E-2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1.722407407942228E-2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45939.440615277781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45939.440615277781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45939.440615277781</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45939.440615277781</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45939.440615277781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45939.440615277781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45939.440615277781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9"/>
      <c r="E12" s="130"/>
      <c r="F12" s="131"/>
      <c r="G12" s="133">
        <f ca="1">IFERROR(NOW()-F12,"")</f>
        <v>45939.440615277781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45939.440615277781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45939.440615277781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45939.440615277781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45939.440615277781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45939.440615277781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45939.440615277781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45939.440615277781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45939.440615277781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45939.440615277781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45939.440615277781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45939.440615277781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45939.440615277781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45939.440615277781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45939.440615277781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45939.440615277781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45939.440615277781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45939.440615277781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45939.440615277781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45939.440615277781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45939.440615277781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45939.440615277781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45939.440615277781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45939.440615277781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45939.440615277781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45939.440615277781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45939.440615277781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45939.440615277781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45939.440615277781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45939.440615277781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45939.440615277781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45939.440615277781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45939.440615277781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45939.440615277781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45939.440615277781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45939.440615277781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45939.440615277781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45939.440615277781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45939.440615277781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45939.440615277781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45939.440615277781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45939.440615277781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45939.440615277781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45939.440615277781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45939.440615277781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45939.440615277781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45939.440615277781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45939.440615277781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45939.440615277781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45939.440615277781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45939.440615277781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45939.440615277781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45939.440615277781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45939.440615277781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45939.440615277781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45939.440615277781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45939.440615277781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45939.440615277781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45939.440615277781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45939.440615277781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45939.440615277781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45939.440615277781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45939.440615277781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45939.440615277781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45939.440615277781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45939.440615277781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45939.440615277781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45939.440615277781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45939.440615277781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45939.440615277781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45939.440615277781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45939.440615277781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45939.440615277781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45939.440615277781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45939.440615277781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45939.440615277781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45939.440615277781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45939.440615277781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45939.440615277781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45939.440615277781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45939.440615277781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45939.440615277781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45939.440615277781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45939.440615277781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45939.440615277781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45939.440615277781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45939.440615277781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45939.440615277781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45939.440615277781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45939.440615277781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45939.440615277781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45939.440615277781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45939.440615277781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45939.440615277781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45939.440615277781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45939.440615277781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45939.440615277781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45939.440615277781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45939.440615277781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45939.440615277781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45939.440615277781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45939.440615277781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45939.440615277781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45939.440615277781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45939.440615277781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45939.440615277781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45939.440615277781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45939.440615277781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45939.440615277781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45939.440615277781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45939.440615277781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45939.440615277781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45939.440615277781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45939.440615277781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45939.440615277781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45939.440615277781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45939.440615277781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45939.440615277781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45939.440615277781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45939.440615277781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45939.440615277781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45939.440615277781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45939.440615277781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45939.440615277781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45939.440615277781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45939.440615277781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45939.440615277781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45939.440615277781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45939.440615277781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45939.440615277781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45939.440615277781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45939.440615277781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45939.440615277781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45939.440615277781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45939.440615277781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45939.440615277781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45939.440615277781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45939.440615277781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45939.440615277781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45939.440615277781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45939.440615277781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45939.440615277781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45939.440615277781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45939.440615277781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45939.440615277781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45939.440615277781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45939.440615277781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45939.440615277781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45939.440615277781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45939.440615277781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45939.440615277781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45939.440615277781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45939.440615277781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45939.440615277781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45939.440615277781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45939.440615277781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45939.440615277781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45939.440615277781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45939.440615277781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45939.440615277781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45939.440615277781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45939.440615277781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45939.440615277781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45939.440615277781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45939.440615277781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45939.440615277781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45939.440615277781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45939.440615277781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45939.440615277781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45939.440615277781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45939.440615277781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45939.440615277781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45939.440615277781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45939.440615277781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45939.440615277781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45939.440615277781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45939.440615277781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45939.440615277781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45939.440615277781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45939.440615277781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45939.440615277781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45939.440615277781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45939.440615277781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45939.440615277781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45939.440615277781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45939.440615277781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45939.440615277781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45939.440615277781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45939.440615277781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45939.440615277781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45939.440615277781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45939.440615277781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45939.440615277781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45939.440615277781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45939.440615277781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45939.440615277781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45939.440615277781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45939.440615277781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45939.440615277781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45939.440615277781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45939.440615277781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45939.440615277781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45939.440615277781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45939.440615277781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45939.440615277781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45939.440615277781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45939.440615277781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45939.440615277781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45939.440615277781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45939.440615277781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45939.440615277781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45939.440615277781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45939.440615277781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45939.440615277781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45939.440615277781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45939.440615277781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45939.440615277781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45939.440615277781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45939.440615277781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45939.440615277781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45939.440615277781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45939.440615277781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45939.440615277781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45939.440615277781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45939.440615277781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45939.440615277781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45939.440615277781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45939.440615277781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45939.440615277781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45939.440615277781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45939.440615277781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45939.440615277781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45939.440615277781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45939.440615277781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45939.440615277781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45939.440615277781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45939.440615277781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45939.440615277781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45939.440615277781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45939.440615277781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45939.440615277781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45939.440615277781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45939.440615277781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45939.440615277781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45939.440615277781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45939.440615277781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45939.440615277781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45939.440615277781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45939.440615277781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45939.440615277781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45939.440615277781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45939.440615277781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45939.440615277781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45939.440615277781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45939.440615277781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45939.440615277781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45939.440615277781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45939.440615277781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45939.440615277781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45939.440615277781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45939.440615277781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45939.440615277781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45939.440615277781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45939.440615277781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45939.440615277781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45939.440615277781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45939.440615277781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45939.440615277781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45939.440615277781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45939.440615277781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45939.440615277781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45939.440615277781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45939.440615277781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45939.440615277781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45939.440615277781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45939.440615277781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45939.440615277781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45939.440615277781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45939.440615277781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45939.440615277781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45939.440615277781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45939.440615277781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45939.440615277781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45939.440615277781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45939.440615277781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45939.440615277781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45939.440615277781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45939.440615277781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45939.440615277781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45939.440615277781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45939.440615277781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45939.440615277781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45939.440615277781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45939.440615277781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45939.440615277781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45939.440615277781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45939.440615277781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45939.440615277781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45939.440615277781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45939.440615277781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45939.440615277781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45939.440615277781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45939.440615277781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45939.440615277781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45939.440615277781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45939.440615277781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45939.440615277781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45939.440615277781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45939.440615277781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45939.440615277781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45939.440615277781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45939.440615277781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45939.440615277781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45939.440615277781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45939.440615277781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45939.440615277781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45939.440615277781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45939.440615277781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45939.440615277781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45939.440615277781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45939.440615277781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45939.440615277781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45939.440615277781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45939.440615277781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45939.440615277781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45939.440615277781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45939.440615277781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45939.440615277781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45939.440615277781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45939.440615277781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45939.440615277781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45939.440615277781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45939.440615277781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45939.440615277781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45939.440615277781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45939.440615277781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45939.440615277781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45939.440615277781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45939.440615277781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45939.440615277781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45939.440615277781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45939.440615277781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45939.440615277781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45939.440615277781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45939.440615277781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45939.440615277781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45939.440615277781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45939.440615277781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45939.440615277781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45939.440615277781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45939.440615277781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45939.440615277781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45939.440615277781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45939.440615277781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45939.440615277781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45939.440615277781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45939.440615277781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45939.440615277781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45939.440615277781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45939.440615277781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45939.440615277781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45939.440615277781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45939.440615277781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45939.440615277781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45939.440615277781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45939.440615277781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45939.440615277781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45939.440615277781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45939.440615277781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45939.440615277781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45939.440615277781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45939.440615277781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45939.440615277781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45939.440615277781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45939.440615277781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45939.440615277781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45939.440615277781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45939.440615277781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45939.440615277781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45939.440615277781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45939.440615277781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45939.440615277781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45939.440615277781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45939.440615277781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45939.440615277781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45939.440615277781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45939.440615277781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45939.440615277781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45939.440615277781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45939.440615277781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45939.440615277781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45939.440615277781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45939.440615277781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45939.440615277781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45939.440615277781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45939.440615277781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45939.440615277781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45939.440615277781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45939.440615277781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45939.440615277781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45939.440615277781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45939.440615277781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45939.440615277781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45939.440615277781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45939.440615277781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45939.440615277781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45939.440615277781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45939.440615277781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45939.440615277781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45939.440615277781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45939.440615277781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45939.440615277781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45939.440615277781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45939.440615277781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45939.440615277781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45939.440615277781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45939.440615277781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45939.440615277781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45939.440615277781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45939.440615277781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45939.440615277781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45939.440615277781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45939.440615277781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45939.440615277781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45939.440615277781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45939.440615277781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45939.440615277781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45939.440615277781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45939.440615277781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45939.440615277781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45939.440615277781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45939.440615277781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45939.440615277781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45939.440615277781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45939.440615277781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45939.440615277781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45939.440615277781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45939.440615277781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45939.440615277781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45939.440615277781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45939.440615277781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45939.440615277781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45939.440615277781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45939.440615277781</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45939.440615277781</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47.608555092592724</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ca="1">IFERROR(NOW()-F3,"")</f>
        <v>13.251737962964398</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0">IFERROR(NOW()-F4,"")</f>
        <v>45939.440615277781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45939.440615277781</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45939.440615277781</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45939.440615277781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45939.440615277781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45939.440615277781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45939.440615277781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45939.440615277781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45939.440615277781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45939.440615277781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45939.440615277781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45939.440615277781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45939.440615277781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45939.440615277781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45939.440615277781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45939.440615277781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45939.440615277781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45939.440615277781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45939.440615277781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45939.440615277781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45939.440615277781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45939.440615277781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45939.440615277781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45939.440615277781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45939.440615277781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45939.440615277781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45939.440615277781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45939.440615277781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45939.440615277781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45939.440615277781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45939.440615277781</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45939.440615277781</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45939.440615277781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45939.440615277781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45939.440615277781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45939.440615277781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45939.440615277781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45939.440615277781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45939.440615277781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45939.440615277781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45939.440615277781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45939.440615277781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45939.440615277781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45939.440615277781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45939.440615277781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45939.440615277781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45939.440615277781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45939.440615277781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45939.440615277781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45939.440615277781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45939.440615277781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45939.440615277781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45939.440615277781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45939.440615277781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45939.440615277781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45939.440615277781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45939.440615277781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45939.440615277781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45939.440615277781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45939.440615277781</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45939.440615277781</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45939.440615277781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45939.440615277781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45939.440615277781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45939.440615277781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45939.440615277781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45939.440615277781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45939.440615277781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45939.440615277781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45939.440615277781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45939.440615277781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45939.440615277781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45939.440615277781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45939.440615277781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45939.440615277781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45939.440615277781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45939.440615277781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45939.440615277781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45939.440615277781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45939.440615277781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45939.440615277781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45939.440615277781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45939.440615277781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45939.440615277781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45939.440615277781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45939.440615277781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45939.440615277781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45939.440615277781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45939.440615277781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45939.440615277781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45939.440615277781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45939.440615277781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45939.440615277781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45939.440615277781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45939.440615277781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45939.440615277781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45939.440615277781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45939.440615277781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45939.440615277781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45939.440615277781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45939.440615277781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45939.440615277781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45939.440615277781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45939.440615277781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45939.440615277781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45939.440615277781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45939.440615277781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45939.440615277781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45939.440615277781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45939.440615277781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45939.440615277781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45939.440615277781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45939.440615277781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45939.440615277781</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45939.440615277781</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tabSelected="1" workbookViewId="0">
      <selection activeCell="D14" sqref="D14"/>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12.667768055558554</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39077</v>
      </c>
      <c r="B3" s="150" t="str">
        <f>IFERROR(VLOOKUP(D3,DB!A:K,11,0),"")</f>
        <v>R6</v>
      </c>
      <c r="C3" s="149">
        <v>1</v>
      </c>
      <c r="D3" s="150" t="s">
        <v>34282</v>
      </c>
      <c r="E3" s="149" t="s">
        <v>38964</v>
      </c>
      <c r="F3" s="153">
        <v>45939.439837962964</v>
      </c>
      <c r="G3" s="152">
        <f ca="1">IFERROR(NOW()-F3,"-")</f>
        <v>7.7731481724185869E-4</v>
      </c>
      <c r="H3" s="153">
        <v>45927.987534722219</v>
      </c>
      <c r="I3" s="150" t="str">
        <f>IFERROR(VLOOKUP(D3,DB!A:F,6,0),"")</f>
        <v>SCECO</v>
      </c>
      <c r="J3" s="150" t="str">
        <f>IFERROR(VLOOKUP(D3,DB!A:G,7,0),"")</f>
        <v>Vandalized</v>
      </c>
      <c r="K3" s="149" t="s">
        <v>39078</v>
      </c>
      <c r="L3" s="150" t="str">
        <f>IFERROR(VLOOKUP(D3,DB!A:I,9,0),"")</f>
        <v>Latis</v>
      </c>
    </row>
    <row r="4" spans="1:16383" ht="31.5" customHeight="1">
      <c r="A4" s="149" t="s">
        <v>39079</v>
      </c>
      <c r="B4" s="150" t="s">
        <v>5398</v>
      </c>
      <c r="C4" s="149">
        <v>1</v>
      </c>
      <c r="D4" s="150" t="s">
        <v>32861</v>
      </c>
      <c r="E4" s="149" t="s">
        <v>39075</v>
      </c>
      <c r="F4" s="151">
        <v>45933.880972222221</v>
      </c>
      <c r="G4" s="152">
        <f ca="1">IFERROR(NOW()-F4,"-")</f>
        <v>5.5596430555597181</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39080</v>
      </c>
      <c r="B5" s="150" t="s">
        <v>5398</v>
      </c>
      <c r="C5" s="149">
        <v>1</v>
      </c>
      <c r="D5" s="150" t="s">
        <v>33408</v>
      </c>
      <c r="E5" s="149" t="s">
        <v>38964</v>
      </c>
      <c r="F5" s="151">
        <v>45934.942245370374</v>
      </c>
      <c r="G5" s="152">
        <f ca="1">IFERROR(NOW()-F5,"-")</f>
        <v>4.4983699074073229</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39081</v>
      </c>
      <c r="B6" s="150" t="str">
        <f>IFERROR(VLOOKUP(D6,DB!A:K,11,0),"")</f>
        <v>R6</v>
      </c>
      <c r="C6" s="150">
        <v>1</v>
      </c>
      <c r="D6" s="150" t="s">
        <v>33684</v>
      </c>
      <c r="E6" s="149" t="s">
        <v>39075</v>
      </c>
      <c r="F6" s="155">
        <v>45939.434942129628</v>
      </c>
      <c r="G6" s="152">
        <f ca="1">IFERROR(NOW()-F6,"-")</f>
        <v>5.6731481527094729E-3</v>
      </c>
      <c r="H6" s="155">
        <v>45937.667847222219</v>
      </c>
      <c r="I6" s="150" t="str">
        <f>IFERROR(VLOOKUP(D6,DB!A:F,6,0),"")</f>
        <v>SCECO</v>
      </c>
      <c r="J6" s="150" t="str">
        <f>IFERROR(VLOOKUP(D6,DB!A:G,7,0),"")</f>
        <v>Weak</v>
      </c>
      <c r="K6" s="156" t="s">
        <v>39082</v>
      </c>
      <c r="L6" s="150" t="str">
        <f>IFERROR(VLOOKUP(D6,DB!A:I,9,0),"")</f>
        <v>Latis</v>
      </c>
    </row>
    <row r="7" spans="1:16383" ht="31.5" customHeight="1">
      <c r="A7" s="161" t="s">
        <v>39083</v>
      </c>
      <c r="B7" s="161" t="str">
        <f>IFERROR(VLOOKUP(D7,DB!A:K,11,0),"")</f>
        <v>R6</v>
      </c>
      <c r="C7" s="161">
        <v>1</v>
      </c>
      <c r="D7" s="150" t="s">
        <v>36762</v>
      </c>
      <c r="E7" s="161" t="s">
        <v>38964</v>
      </c>
      <c r="F7" s="168">
        <v>45939.418634259258</v>
      </c>
      <c r="G7" s="152">
        <f ca="1">IFERROR(NOW()-F7,"-")</f>
        <v>2.1981018522637896E-2</v>
      </c>
      <c r="H7" s="168">
        <v>45939.412777777776</v>
      </c>
      <c r="I7" s="161" t="str">
        <f>IFERROR(VLOOKUP(D7,DB!A:F,6,0),"")</f>
        <v>Generator-SG</v>
      </c>
      <c r="J7" s="161" t="str">
        <f>IFERROR(VLOOKUP(D7,DB!A:G,7,0),"")</f>
        <v>Dead</v>
      </c>
      <c r="K7" s="161" t="s">
        <v>39084</v>
      </c>
      <c r="L7" s="161" t="str">
        <f>IFERROR(VLOOKUP(D7,DB!A:I,9,0),"")</f>
        <v>Latis</v>
      </c>
    </row>
    <row r="8" spans="1:16383" ht="31.5" customHeight="1">
      <c r="A8" s="161"/>
      <c r="B8" s="161" t="str">
        <f>IFERROR(VLOOKUP(D8,DB!A:K,11,0),"")</f>
        <v/>
      </c>
      <c r="C8" s="161"/>
      <c r="D8" s="160"/>
      <c r="E8" s="161"/>
      <c r="F8" s="161"/>
      <c r="G8" s="152">
        <f ca="1">IFERROR(NOW()-F8,"-")</f>
        <v>45939.440615277781</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45939.440615277781</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45939.440615277781</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45939.440615277781</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45939.440615277781</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45939.440615277781</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45939.440615277781</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45939.440615277781</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45939.440615277781</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45939.440615277781</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45939.440615277781</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45939.440615277781</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45939.440615277781</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45939.440615277781</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45939.440615277781</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45939.440615277781</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45939.440615277781</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45939.440615277781</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45939.440615277781</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45939.440615277781</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45939.440615277781</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45939.440615277781</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45939.440615277781</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45939.440615277781</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45939.440615277781</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45939.440615277781</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45939.440615277781</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45939.440615277781</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45939.440615277781</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45939.440615277781</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45939.440615277781</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45939.440615277781</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45939.440615277781</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45939.440615277781</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45939.440615277781</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45939.440615277781</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45939.440615277781</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45939.440615277781</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45939.440615277781</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45939.440615277781</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45939.440615277781</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45939.440615277781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45939.440615277781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45939.440615277781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45939.440615277781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45939.440615277781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45939.440615277781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45939.440615277781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45939.440615277781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45939.440615277781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45939.440615277781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45939.440615277781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45939.440615277781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45939.440615277781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45939.440615277781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45939.440615277781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45939.440615277781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45939.440615277781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45939.440615277781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45939.440615277781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45939.440615277781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45939.440615277781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45939.440615277781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45939.440615277781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45939.440615277781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45939.440615277781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45939.440615277781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45939.440615277781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45939.440615277781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45939.440615277781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45939.440615277781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45939.440615277781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45939.440615277781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45939.440615277781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45939.440615277781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45939.440615277781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45939.440615277781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45939.440615277781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45939.440615277781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45939.440615277781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45939.440615277781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45939.440615277781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45939.440615277781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45939.440615277781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45939.440615277781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45939.440615277781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45939.440615277781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45939.440615277781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45939.440615277781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45939.440615277781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45939.440615277781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45939.440615277781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45939.440615277781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45939.440615277781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45939.440615277781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45939.440615277781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45939.440615277781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45939.440615277781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45939.440615277781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45939.440615277781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45939.440615277781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45939.440615277781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45939.440615277781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45939.440615277781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45939.440615277781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45939.440615277781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45939.440615277781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45939.440615277781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45939.440615277781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45939.440615277781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45939.440615277781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45939.440615277781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45939.440615277781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45939.440615277781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45939.440615277781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45939.440615277781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45939.440615277781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45939.440615277781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45939.440615277781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45939.440615277781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45939.440615277781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45939.440615277781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45939.440615277781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45939.440615277781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45939.440615277781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45939.440615277781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45939.440615277781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45939.440615277781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45939.440615277781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45939.440615277781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45939.440615277781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45939.440615277781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45939.440615277781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45939.440615277781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45939.440615277781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45939.440615277781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45939.440615277781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45939.440615277781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45939.440615277781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45939.440615277781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45939.440615277781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45939.440615277781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45939.440615277781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45939.440615277781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45939.440615277781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45939.440615277781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45939.440615277781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45939.440615277781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45939.440615277781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45939.440615277781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45939.440615277781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45939.440615277781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45939.440615277781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45939.440615277781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45939.440615277781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45939.440615277781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45939.440615277781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45939.440615277781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45939.440615277781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45939.440615277781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45939.440615277781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45939.440615277781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45939.440615277781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45939.440615277781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45939.440615277781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45939.440615277781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45939.440615277781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45939.440615277781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45939.440615277781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45939.440615277781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45939.440615277781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45939.440615277781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45939.440615277781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45939.440615277781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45939.440615277781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45939.440615277781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45939.440615277781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45939.440615277781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45939.440615277781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45939.440615277781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45939.440615277781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45939.440615277781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45939.440615277781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45939.440615277781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45939.440615277781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45939.440615277781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45939.440615277781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45939.440615277781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45939.440615277781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45939.440615277781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45939.440615277781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45939.440615277781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45939.440615277781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45939.440615277781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45939.440615277781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45939.440615277781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45939.440615277781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45939.440615277781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45939.440615277781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45939.440615277781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45939.440615277781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45939.440615277781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45939.440615277781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45939.440615277781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45939.440615277781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45939.440615277781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45939.440615277781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45939.440615277781</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