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51" documentId="13_ncr:1_{F6CB121F-512D-4AA6-A0C1-0FB36C537598}" xr6:coauthVersionLast="47" xr6:coauthVersionMax="47" xr10:uidLastSave="{940CE7AE-1BF9-4258-8A22-C3D7B229421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<sst xmlns="http://schemas.openxmlformats.org/spreadsheetml/2006/main" count="178604" uniqueCount="39086">
  <si>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</si>
  <si>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</si>
  <si>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</si>
  <si>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</si>
  <si>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</si>
  <si>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</si>
  <si>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</si>
  <si>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</si>
  <si>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</si>
  <si>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</si>
  <si>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</si>
  <si>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</si>
  <si>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</si>
  <si>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</si>
  <si>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</si>
  <si>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</si>
  <si>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</si>
  <si>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</si>
  <si>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</si>
  <si>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</si>
  <si>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</si>
  <si>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</si>
  <si>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</si>
  <si>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</si>
  <si>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</si>
  <si>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</si>
  <si>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</si>
  <si>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</si>
  <si>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</si>
  <si>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</si>
  <si>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</si>
  <si>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</si>
  <si>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</si>
  <si>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</si>
  <si>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</si>
  <si>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</si>
  <si>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</si>
  <si>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</si>
  <si>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</si>
  <si>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</si>
  <si>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</si>
  <si>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</si>
  <si>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</si>
  <si>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</si>
  <si>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</si>
  <si>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</si>
  <si>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</si>
  <si>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</si>
  <si>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</si>
  <si>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</si>
  <si>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</si>
  <si>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</si>
  <si>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</si>
  <si>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</si>
  <si>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</si>
  <si>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</si>
  <si>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</si>
  <si>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</si>
  <si>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</si>
  <si>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</si>
  <si>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</si>
  <si>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</si>
  <si>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</si>
  <si>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</si>
  <si>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</si>
  <si>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</si>
  <si>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</si>
  <si>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</si>
  <si>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</si>
  <si>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</si>
  <si>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</si>
  <si>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</si>
  <si>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</si>
  <si>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</si>
  <si>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</si>
  <si>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</si>
  <si>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</si>
  <si>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</si>
  <si>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</si>
  <si>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</si>
  <si>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</si>
  <si>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</si>
  <si>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</si>
  <si>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</si>
  <si>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</si>
  <si>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</si>
  <si>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</si>
  <si>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</si>
  <si>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</si>
  <si>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</si>
  <si>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</si>
  <si>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</si>
  <si>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</si>
  <si>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</si>
  <si>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</si>
  <si>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</si>
  <si>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</si>
  <si>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</si>
  <si>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</si>
  <si>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</si>
  <si>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</si>
  <si>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</si>
  <si>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</si>
  <si>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</si>
  <si>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</si>
  <si>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</si>
  <si>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</si>
  <si>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</si>
  <si>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</si>
  <si>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</si>
  <si>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</si>
  <si>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</si>
  <si>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</si>
  <si>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</si>
  <si>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</si>
  <si>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</si>
  <si>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</si>
  <si>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</si>
  <si>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</si>
  <si>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</si>
  <si>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</si>
  <si>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</si>
  <si>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</si>
  <si>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</si>
  <si>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</si>
  <si>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</si>
  <si>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</si>
  <si>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</si>
  <si>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</si>
  <si>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</si>
  <si>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</si>
  <si>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</si>
  <si>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</si>
  <si>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</si>
  <si>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</si>
  <si>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</si>
  <si>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</si>
  <si>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</si>
  <si>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</si>
  <si>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</si>
  <si>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</si>
  <si>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</si>
  <si>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</si>
  <si>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</si>
  <si>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</si>
  <si>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</si>
  <si>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</si>
  <si>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</si>
  <si>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</si>
  <si>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</si>
  <si>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</si>
  <si>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</si>
  <si>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</si>
  <si>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</si>
  <si>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</si>
  <si>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</si>
  <si>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</si>
  <si>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</si>
  <si>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</si>
  <si>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</si>
  <si>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</si>
  <si>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</si>
  <si>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</si>
  <si>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</si>
  <si>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</si>
  <si>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</si>
  <si>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</si>
  <si>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</si>
  <si>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</si>
  <si>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</si>
  <si>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</si>
  <si>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</si>
  <si>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</si>
  <si>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</si>
  <si>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</si>
  <si>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</si>
  <si>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</si>
  <si>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</si>
  <si>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</si>
  <si>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</si>
  <si>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</si>
  <si>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</si>
  <si>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</si>
  <si>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</si>
  <si>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</si>
  <si>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</si>
  <si>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</si>
  <si>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</si>
  <si>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</si>
  <si>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</si>
  <si>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</si>
  <si>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</si>
  <si>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</si>
  <si>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</si>
  <si>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</si>
  <si>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</si>
  <si>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</si>
  <si>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</si>
  <si>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</si>
  <si>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</si>
  <si>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</si>
  <si>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</si>
  <si>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</si>
  <si>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</si>
  <si>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</si>
  <si>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</si>
  <si>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</si>
  <si>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</si>
  <si>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</si>
  <si>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</si>
  <si>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</si>
  <si>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</si>
  <si>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</si>
  <si>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</si>
  <si>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</si>
  <si>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</si>
  <si>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</si>
  <si>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</si>
  <si>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</si>
  <si>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</si>
  <si>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</si>
  <si>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</si>
  <si>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</si>
  <si>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</si>
  <si>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</si>
  <si>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</si>
  <si>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</si>
  <si>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</si>
  <si>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</si>
  <si>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</si>
  <si>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</si>
  <si>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</si>
  <si>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</si>
  <si>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</si>
  <si>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</si>
  <si>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</si>
  <si>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</si>
  <si>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</si>
  <si>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</si>
  <si>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</si>
  <si>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</si>
  <si>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</si>
  <si>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</si>
  <si>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</si>
  <si>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</si>
  <si>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</si>
  <si>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</si>
  <si>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</si>
  <si>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</si>
  <si>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</si>
  <si>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</si>
  <si>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</si>
  <si>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</si>
  <si>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</si>
  <si>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</si>
  <si>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</si>
  <si>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</si>
  <si>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</si>
  <si>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</si>
  <si>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</si>
  <si>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</si>
  <si>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</si>
  <si>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</si>
  <si>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</si>
  <si>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</si>
  <si>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</si>
  <si>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</si>
  <si>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</si>
  <si>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</si>
  <si>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</si>
  <si>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</si>
  <si>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</si>
  <si>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</si>
  <si>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</si>
  <si>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</si>
  <si>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</si>
  <si>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</si>
  <si>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</si>
  <si>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</si>
  <si>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</si>
  <si>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</si>
  <si>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</si>
  <si>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</si>
  <si>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</si>
  <si>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</si>
  <si>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</si>
  <si>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</si>
  <si>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</si>
  <si>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</si>
  <si>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</si>
  <si>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</si>
  <si>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</si>
  <si>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</si>
  <si>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</si>
  <si>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</si>
  <si>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</si>
  <si>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</si>
  <si>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</si>
  <si>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</si>
  <si>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</si>
  <si>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</si>
  <si>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</si>
  <si>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</si>
  <si>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</si>
  <si>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</si>
  <si>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</si>
  <si>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</si>
  <si>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</si>
  <si>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</si>
  <si>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</si>
  <si>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</si>
  <si>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</si>
  <si>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</si>
  <si>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</si>
  <si>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</si>
  <si>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</si>
  <si>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</si>
  <si>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</si>
  <si>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</si>
  <si>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</si>
  <si>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</si>
  <si>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</si>
  <si>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</si>
  <si>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</si>
  <si>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</si>
  <si>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</si>
  <si>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</si>
  <si>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</si>
  <si>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</si>
  <si>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</si>
  <si>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</si>
  <si>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</si>
  <si>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</si>
  <si>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</si>
  <si>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</si>
  <si>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</si>
  <si>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</si>
  <si>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</si>
  <si>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</si>
  <si>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</si>
  <si>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</si>
  <si>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</si>
  <si>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</si>
  <si>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</si>
  <si>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</si>
  <si>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</si>
  <si>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</si>
  <si>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</si>
  <si>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</si>
  <si>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</si>
  <si>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</si>
  <si>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</si>
  <si>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</si>
  <si>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</si>
  <si>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</si>
  <si>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</si>
  <si>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</si>
  <si>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</si>
  <si>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</si>
  <si>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</si>
  <si>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</si>
  <si>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</si>
  <si>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</si>
  <si>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</si>
  <si>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</si>
  <si>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</si>
  <si>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</si>
  <si>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</si>
  <si>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</si>
  <si>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</si>
  <si>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</si>
  <si>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</si>
  <si>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</si>
  <si>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</si>
  <si>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</si>
  <si>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</si>
  <si>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</si>
  <si>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</si>
  <si>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</si>
  <si>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</si>
  <si>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</si>
  <si>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</si>
  <si>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</si>
  <si>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</si>
  <si>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</si>
  <si>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</si>
  <si>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</si>
  <si>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</si>
  <si>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</si>
  <si>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</si>
  <si>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</si>
  <si>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</si>
  <si>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</si>
  <si>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</si>
  <si>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</si>
  <si>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</si>
  <si>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</si>
  <si>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</si>
  <si>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</si>
  <si>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</si>
  <si>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</si>
  <si>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</si>
  <si>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</si>
  <si>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</si>
  <si>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</si>
  <si>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</si>
  <si>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</si>
  <si>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</si>
  <si>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</si>
  <si>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</si>
  <si>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</si>
  <si>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</si>
  <si>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</si>
  <si>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</si>
  <si>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</si>
  <si>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</si>
  <si>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</si>
  <si>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</si>
  <si>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</si>
  <si>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</si>
  <si>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</si>
  <si>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</si>
  <si>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</si>
  <si>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</si>
  <si>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</si>
  <si>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</si>
  <si>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</si>
  <si>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</si>
  <si>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</si>
  <si>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</si>
  <si>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</si>
  <si>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</si>
  <si>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</si>
  <si>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</si>
  <si>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</si>
  <si>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</si>
  <si>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</si>
  <si>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</si>
  <si>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</si>
  <si>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</si>
  <si>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</si>
  <si>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</si>
  <si>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</si>
  <si>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</si>
  <si>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</si>
  <si>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</si>
  <si>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</si>
  <si>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</si>
  <si>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</si>
  <si>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</si>
  <si>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</si>
  <si>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</si>
  <si>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</si>
  <si>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</si>
  <si>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</si>
  <si>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</si>
  <si>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</si>
  <si>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</si>
  <si>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</si>
  <si>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</si>
  <si>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</si>
  <si>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</si>
  <si>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</si>
  <si>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</si>
  <si>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</si>
  <si>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</si>
  <si>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</si>
  <si>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</si>
  <si>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</si>
  <si>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</si>
  <si>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</si>
  <si>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</si>
  <si>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</si>
  <si>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</si>
  <si>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</si>
  <si>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</si>
  <si>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</si>
  <si>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</si>
  <si>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</si>
  <si>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</si>
  <si>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</si>
  <si>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</si>
  <si>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</si>
  <si>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</si>
  <si>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</si>
  <si>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</si>
  <si>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</si>
  <si>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</si>
  <si>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</si>
  <si>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</si>
  <si>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</si>
  <si>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</si>
  <si>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</si>
  <si>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</si>
  <si>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</si>
  <si>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</si>
  <si>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</si>
  <si>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</si>
  <si>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</si>
  <si>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</si>
  <si>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</si>
  <si>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</si>
  <si>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</si>
  <si>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</si>
  <si>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</si>
  <si>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</si>
  <si>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</si>
  <si>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</si>
  <si>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</si>
  <si>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</si>
  <si>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</si>
  <si>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</si>
  <si>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</si>
  <si>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</si>
  <si>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</si>
  <si>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</si>
  <si>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</si>
  <si>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</si>
  <si>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</si>
  <si>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</si>
  <si>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</si>
  <si>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</si>
  <si>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</si>
  <si>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</si>
  <si>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</si>
  <si>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</si>
  <si>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</si>
  <si>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</si>
  <si>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</si>
  <si>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</si>
  <si>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</si>
  <si>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</si>
  <si>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</si>
  <si>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</si>
  <si>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</si>
  <si>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</si>
  <si>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</si>
  <si>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</si>
  <si>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</si>
  <si>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</si>
  <si>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</si>
  <si>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</si>
  <si>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</si>
  <si>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</si>
  <si>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</si>
  <si>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</si>
  <si>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</si>
  <si>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</si>
  <si>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</si>
  <si>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</si>
  <si>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</si>
  <si>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</si>
  <si>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</si>
  <si>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</si>
  <si>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</si>
  <si>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</si>
  <si>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</si>
  <si>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</si>
  <si>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</si>
  <si>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</si>
  <si>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</si>
  <si>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</si>
  <si>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</si>
  <si>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</si>
  <si>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</si>
  <si>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</si>
  <si>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</si>
  <si>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</si>
  <si>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</si>
  <si>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</si>
  <si>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</si>
  <si>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</si>
  <si>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</si>
  <si>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</si>
  <si>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</si>
  <si>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</si>
  <si>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</si>
  <si>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</si>
  <si>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</si>
  <si>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</si>
  <si>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</si>
  <si>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</si>
  <si>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</si>
  <si>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</si>
  <si>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</si>
  <si>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</si>
  <si>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</si>
  <si>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</si>
  <si>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</si>
  <si>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</si>
  <si>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</si>
  <si>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</si>
  <si>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</si>
  <si>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</si>
  <si>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</si>
  <si>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</si>
  <si>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</si>
  <si>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</si>
  <si>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</si>
  <si>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</si>
  <si>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</si>
  <si>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</si>
  <si>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</si>
  <si>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</si>
  <si>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</si>
  <si>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</si>
  <si>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</si>
  <si>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</si>
  <si>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</si>
  <si>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</si>
  <si>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</si>
  <si>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</si>
  <si>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</si>
  <si>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</si>
  <si>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</si>
  <si>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</si>
  <si>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</si>
  <si>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</si>
  <si>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</si>
  <si>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</si>
  <si>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</si>
  <si>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</si>
  <si>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</si>
  <si>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</si>
  <si>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</si>
  <si>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</si>
  <si>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</si>
  <si>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</si>
  <si>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</si>
  <si>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</si>
  <si>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</si>
  <si>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</si>
  <si>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</si>
  <si>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</si>
  <si>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</si>
  <si>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</si>
  <si>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</si>
  <si>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</si>
  <si>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</si>
  <si>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</si>
  <si>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</si>
  <si>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</si>
  <si>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</si>
  <si>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</si>
  <si>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</si>
  <si>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</si>
  <si>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</si>
  <si>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</si>
  <si>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</si>
  <si>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</si>
  <si>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</si>
  <si>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</si>
  <si>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</si>
  <si>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</si>
  <si>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</si>
  <si>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</si>
  <si>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</si>
  <si>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</si>
  <si>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</si>
  <si>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</si>
  <si>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</si>
  <si>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</si>
  <si>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</si>
  <si>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</si>
  <si>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</si>
  <si>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</si>
  <si>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</si>
  <si>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</si>
  <si>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</si>
  <si>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</si>
  <si>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</si>
  <si>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</si>
  <si>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</si>
  <si>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</si>
  <si>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</si>
  <si>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</si>
  <si>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</si>
  <si>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</si>
  <si>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</si>
  <si>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</si>
  <si>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</si>
  <si>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</si>
  <si>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</si>
  <si>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</si>
  <si>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</si>
  <si>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</si>
  <si>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</si>
  <si>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</si>
  <si>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</si>
  <si>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</si>
  <si>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</si>
  <si>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</si>
  <si>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</si>
  <si>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</si>
  <si>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</si>
  <si>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</si>
  <si>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</si>
  <si>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</si>
  <si>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</si>
  <si>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</si>
  <si>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</si>
  <si>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</si>
  <si>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</si>
  <si>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</si>
  <si>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</si>
  <si>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</si>
  <si>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</si>
  <si>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</si>
  <si>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</si>
  <si>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</si>
  <si>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</si>
  <si>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</si>
  <si>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</si>
  <si>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</si>
  <si>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</si>
  <si>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</si>
  <si>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</si>
  <si>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</si>
  <si>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</si>
  <si>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</si>
  <si>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</si>
  <si>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</si>
  <si>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</si>
  <si>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</si>
  <si>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</si>
  <si>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</si>
  <si>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</si>
  <si>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</si>
  <si>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</si>
  <si>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</si>
  <si>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</si>
  <si>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</si>
  <si>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</si>
  <si>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</si>
  <si>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</si>
  <si>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</si>
  <si>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</si>
  <si>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</si>
  <si>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</si>
  <si>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</si>
  <si>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</si>
  <si>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</si>
  <si>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</si>
  <si>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</si>
  <si>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</si>
  <si>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</si>
  <si>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</si>
  <si>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</si>
  <si>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</si>
  <si>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</si>
  <si>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</si>
  <si>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</si>
  <si>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</si>
  <si>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</si>
  <si>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</si>
  <si>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</si>
  <si>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</si>
  <si>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</si>
  <si>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</si>
  <si>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</si>
  <si>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</si>
  <si>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</si>
  <si>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</si>
  <si>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</si>
  <si>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</si>
  <si>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</si>
  <si>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</si>
  <si>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</si>
  <si>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</si>
  <si>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</si>
  <si>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</si>
  <si>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</si>
  <si>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</si>
  <si>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</si>
  <si>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</si>
  <si>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</si>
  <si>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</si>
  <si>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</si>
  <si>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</si>
  <si>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</si>
  <si>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</si>
  <si>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</si>
  <si>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</si>
  <si>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</si>
  <si>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</si>
  <si>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</si>
  <si>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</si>
  <si>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</si>
  <si>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</si>
  <si>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</si>
  <si>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</si>
  <si>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</si>
  <si>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</si>
  <si>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</si>
  <si>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</si>
  <si>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</si>
  <si>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</si>
  <si>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</si>
  <si>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</si>
  <si>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</si>
  <si>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</si>
  <si>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</si>
  <si>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</si>
  <si>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</si>
  <si>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</si>
  <si>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</si>
  <si>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</si>
  <si>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</si>
  <si>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</si>
  <si>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</si>
  <si>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</si>
  <si>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</si>
  <si>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</si>
  <si>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</si>
  <si>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</si>
  <si>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</si>
  <si>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</si>
  <si>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</si>
  <si>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</si>
  <si>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</si>
  <si>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</si>
  <si>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</si>
  <si>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</si>
  <si>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</si>
  <si>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</si>
  <si>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</si>
  <si>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</si>
  <si>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</si>
  <si>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</si>
  <si>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</si>
  <si>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</si>
  <si>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</si>
  <si>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</si>
  <si>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</si>
  <si>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</si>
  <si>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</si>
  <si>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</si>
  <si>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</si>
  <si>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</si>
  <si>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</si>
  <si>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</si>
  <si>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</si>
  <si>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</si>
  <si>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</si>
  <si>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</si>
  <si>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</si>
  <si>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</si>
  <si>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</si>
  <si>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</si>
  <si>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</si>
  <si>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</si>
  <si>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</si>
  <si>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</si>
  <si>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</si>
  <si>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</si>
  <si>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</si>
  <si>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</si>
  <si>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</si>
  <si>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</si>
  <si>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</si>
  <si>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</si>
  <si>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</si>
  <si>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</si>
  <si>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</si>
  <si>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</si>
  <si>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</si>
  <si>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</si>
  <si>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</si>
  <si>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</si>
  <si>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</si>
  <si>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</si>
  <si>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</si>
  <si>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</si>
  <si>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</si>
  <si>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</si>
  <si>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</si>
  <si>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</si>
  <si>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</si>
  <si>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</si>
  <si>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</si>
  <si>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</si>
  <si>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</si>
  <si>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</si>
  <si>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</si>
  <si>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</si>
  <si>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</si>
  <si>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</si>
  <si>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</si>
  <si>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</si>
  <si>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</si>
  <si>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</si>
  <si>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</si>
  <si>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</si>
  <si>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</si>
  <si>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</si>
  <si>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</si>
  <si>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</si>
  <si>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</si>
  <si>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</si>
  <si>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</si>
  <si>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</si>
  <si>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</si>
  <si>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</si>
  <si>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</si>
  <si>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</si>
  <si>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</si>
  <si>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</si>
  <si>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</si>
  <si>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</si>
  <si>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</si>
  <si>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</si>
  <si>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</si>
  <si>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</si>
  <si>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</si>
  <si>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</si>
  <si>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</si>
  <si>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</si>
  <si>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</si>
  <si>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</si>
  <si>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</si>
  <si>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</si>
  <si>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</si>
  <si>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</si>
  <si>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</si>
  <si>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</si>
  <si>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</si>
  <si>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</si>
  <si>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</si>
  <si>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</si>
  <si>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</si>
  <si>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</si>
  <si>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</si>
  <si>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</si>
  <si>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</si>
  <si>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</si>
  <si>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</si>
  <si>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</si>
  <si>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</si>
  <si>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</si>
  <si>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</si>
  <si>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</si>
  <si>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</si>
  <si>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</si>
  <si>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</si>
  <si>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</si>
  <si>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</si>
  <si>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</si>
  <si>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</si>
  <si>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</si>
  <si>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</si>
  <si>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</si>
  <si>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</si>
  <si>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</si>
  <si>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</si>
  <si>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</si>
  <si>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</si>
  <si>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</si>
  <si>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</si>
  <si>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</si>
  <si>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</si>
  <si>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</si>
  <si>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</si>
  <si>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</si>
  <si>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</si>
  <si>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</si>
  <si>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</si>
  <si>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</si>
  <si>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</si>
  <si>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</si>
  <si>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</si>
  <si>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</si>
  <si>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</si>
  <si>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</si>
  <si>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</si>
  <si>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</si>
  <si>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</si>
  <si>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</si>
  <si>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</si>
  <si>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</si>
  <si>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</si>
  <si>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</si>
  <si>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</si>
  <si>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</si>
  <si>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</si>
  <si>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</si>
  <si>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</si>
  <si>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</si>
  <si>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</si>
  <si>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</si>
  <si>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</si>
  <si>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</si>
  <si>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</si>
  <si>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</si>
  <si>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</si>
  <si>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</si>
  <si>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</si>
  <si>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</si>
  <si>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</si>
  <si>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</si>
  <si>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</si>
  <si>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</si>
  <si>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</si>
  <si>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</si>
  <si>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</si>
  <si>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</si>
  <si>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</si>
  <si>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</si>
  <si>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</si>
  <si>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</si>
  <si>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</si>
  <si>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</si>
  <si>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</si>
  <si>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</si>
  <si>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</si>
  <si>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</si>
  <si>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</si>
  <si>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</si>
  <si>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</si>
  <si>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</si>
  <si>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</si>
  <si>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</si>
  <si>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</si>
  <si>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</si>
  <si>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</si>
  <si>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</si>
  <si>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</si>
  <si>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</si>
  <si>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</si>
  <si>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</si>
  <si>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</si>
  <si>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</si>
  <si>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</si>
  <si>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</si>
  <si>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</si>
  <si>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</si>
  <si>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</si>
  <si>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</si>
  <si>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</si>
  <si>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</si>
  <si>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</si>
  <si>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</si>
  <si>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</si>
  <si>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</si>
  <si>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</si>
  <si>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</si>
  <si>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</si>
  <si>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</si>
  <si>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</si>
  <si>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</si>
  <si>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</si>
  <si>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</si>
  <si>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</si>
  <si>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</si>
  <si>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</si>
  <si>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</si>
  <si>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</si>
  <si>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</si>
  <si>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</si>
  <si>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</si>
  <si>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</si>
  <si>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</si>
  <si>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</si>
  <si>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</si>
  <si>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</si>
  <si>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</si>
  <si>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</si>
  <si>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</si>
  <si>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</si>
  <si>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</si>
  <si>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</si>
  <si>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</si>
  <si>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</si>
  <si>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</si>
  <si>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</si>
  <si>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</si>
  <si>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</si>
  <si>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</si>
  <si>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</si>
  <si>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</si>
  <si>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</si>
  <si>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</si>
  <si>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</si>
  <si>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</si>
  <si>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</si>
  <si>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</si>
  <si>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</si>
  <si>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</si>
  <si>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</si>
  <si>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</si>
  <si>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</si>
  <si>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</si>
  <si>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</si>
  <si>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</si>
  <si>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</si>
  <si>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</si>
  <si>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</si>
  <si>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</si>
  <si>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</si>
  <si>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</si>
  <si>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</si>
  <si>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</si>
  <si>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</si>
  <si>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</si>
  <si>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</si>
  <si>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</si>
  <si>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</si>
  <si>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</si>
  <si>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</si>
  <si>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</si>
  <si>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</si>
  <si>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</si>
  <si>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</si>
  <si>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</si>
  <si>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</si>
  <si>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</si>
  <si>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</si>
  <si>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</si>
  <si>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</si>
  <si>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</si>
  <si>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</si>
  <si>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</si>
  <si>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</si>
  <si>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</si>
  <si>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</si>
  <si>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</si>
  <si>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</si>
  <si>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</si>
  <si>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</si>
  <si>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</si>
  <si>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</si>
  <si>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</si>
  <si>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</si>
  <si>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</si>
  <si>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</si>
  <si>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</si>
  <si>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</si>
  <si>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</si>
  <si>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</si>
  <si>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</si>
  <si>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</si>
  <si>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</si>
  <si>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</si>
  <si>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</si>
  <si>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</si>
  <si>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</si>
  <si>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</si>
  <si>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</si>
  <si>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</si>
  <si>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</si>
  <si>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</si>
  <si>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</si>
  <si>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</si>
  <si>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</si>
  <si>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</si>
  <si>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</si>
  <si>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</si>
  <si>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</si>
  <si>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</si>
  <si>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</si>
  <si>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</si>
  <si>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</si>
  <si>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</si>
  <si>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</si>
  <si>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</si>
  <si>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</si>
  <si>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</si>
  <si>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</si>
  <si>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</si>
  <si>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</si>
  <si>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</si>
  <si>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</si>
  <si>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</si>
  <si>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</si>
  <si>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</si>
  <si>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</si>
  <si>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</si>
  <si>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</si>
  <si>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</si>
  <si>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</si>
  <si>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</si>
  <si>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</si>
  <si>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</si>
  <si>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</si>
  <si>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</si>
  <si>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</si>
  <si>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</si>
  <si>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</si>
  <si>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</si>
  <si>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</si>
  <si>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</si>
  <si>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</si>
  <si>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</si>
  <si>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</si>
  <si>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</si>
  <si>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</si>
  <si>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</si>
  <si>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</si>
  <si>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</si>
  <si>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</si>
  <si>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</si>
  <si>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</si>
  <si>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</si>
  <si>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</si>
  <si>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</si>
  <si>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</si>
  <si>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</si>
  <si>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</si>
  <si>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</si>
  <si>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</si>
  <si>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</si>
  <si>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</si>
  <si>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</si>
  <si>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</si>
  <si>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</si>
  <si>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</si>
  <si>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</si>
  <si>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</si>
  <si>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</si>
  <si>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</si>
  <si>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</si>
  <si>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</si>
  <si>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</si>
  <si>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</si>
  <si>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</si>
  <si>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</si>
  <si>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</si>
  <si>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</si>
  <si>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</si>
  <si>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</si>
  <si>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</si>
  <si>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</si>
  <si>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</si>
  <si>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</si>
  <si>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</si>
  <si>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</si>
  <si>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</si>
  <si>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</si>
  <si>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</si>
  <si>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</si>
  <si>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</si>
  <si>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</si>
  <si>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</si>
  <si>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</si>
  <si>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</si>
  <si>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</si>
  <si>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</si>
  <si>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</si>
  <si>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</si>
  <si>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</si>
  <si>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</si>
  <si>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</si>
  <si>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</si>
  <si>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</si>
  <si>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</si>
  <si>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</si>
  <si>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</si>
  <si>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</si>
  <si>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</si>
  <si>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</si>
  <si>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</si>
  <si>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</si>
  <si>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</si>
  <si>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</si>
  <si>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</si>
  <si>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</si>
  <si>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</si>
  <si>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</si>
  <si>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</si>
  <si>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</si>
  <si>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</si>
  <si>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</si>
  <si>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</si>
  <si>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</si>
  <si>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</si>
  <si>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</si>
  <si>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</si>
  <si>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</si>
  <si>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</si>
  <si>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</si>
  <si>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</si>
  <si>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</si>
  <si>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</si>
  <si>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</si>
  <si>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</si>
  <si>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</si>
  <si>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</si>
  <si>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</si>
  <si>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</si>
  <si>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</si>
  <si>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</si>
  <si>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</si>
  <si>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</si>
  <si>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</si>
  <si>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</si>
  <si>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</si>
  <si>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</si>
  <si>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</si>
  <si>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</si>
  <si>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</si>
  <si>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</si>
  <si>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</si>
  <si>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</si>
  <si>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</si>
  <si>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</si>
  <si>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</si>
  <si>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</si>
  <si>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</si>
  <si>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</si>
  <si>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</si>
  <si>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</si>
  <si>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</si>
  <si>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</si>
  <si>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</si>
  <si>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</si>
  <si>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</si>
  <si>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</si>
  <si>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</si>
  <si>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</si>
  <si>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</si>
  <si>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</si>
  <si>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</si>
  <si>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</si>
  <si>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</si>
  <si>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</si>
  <si>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</si>
  <si>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</si>
  <si>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</si>
  <si>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</si>
  <si>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</si>
  <si>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</si>
  <si>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</si>
  <si>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</si>
  <si>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</si>
  <si>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</si>
  <si>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</si>
  <si>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</si>
  <si>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</si>
  <si>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</si>
  <si>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</si>
  <si>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</si>
  <si>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</si>
  <si>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</si>
  <si>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</si>
  <si>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</si>
  <si>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</si>
  <si>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</si>
  <si>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</si>
  <si>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</si>
  <si>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</si>
  <si>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</si>
  <si>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</si>
  <si>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</si>
  <si>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</si>
  <si>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</si>
  <si>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</si>
  <si>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</si>
  <si>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</si>
  <si>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</si>
  <si>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</si>
  <si>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</si>
  <si>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</si>
  <si>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</si>
  <si>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</si>
  <si>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</si>
  <si>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</si>
  <si>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</si>
  <si>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</si>
  <si>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</si>
  <si>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</si>
  <si>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</si>
  <si>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</si>
  <si>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</si>
  <si>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</si>
  <si>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</si>
  <si>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</si>
  <si>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</si>
  <si>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</si>
  <si>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</si>
  <si>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</si>
  <si>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</si>
  <si>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</si>
  <si>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</si>
  <si>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</si>
  <si>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</si>
  <si>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</si>
  <si>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</si>
  <si>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</si>
  <si>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</si>
  <si>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</si>
  <si>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</si>
  <si>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</si>
  <si>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</si>
  <si>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</si>
  <si>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</si>
  <si>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</si>
  <si>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</si>
  <si>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</si>
  <si>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</si>
  <si>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</si>
  <si>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</si>
  <si>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</si>
  <si>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</si>
  <si>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</si>
  <si>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</si>
  <si>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</si>
  <si>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</si>
  <si>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</si>
  <si>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</si>
  <si>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</si>
  <si>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</si>
  <si>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</si>
  <si>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</si>
  <si>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</si>
  <si>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</si>
  <si>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</si>
  <si>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</si>
  <si>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</si>
  <si>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</si>
  <si>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</si>
  <si>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</si>
  <si>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</si>
  <si>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</si>
  <si>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</si>
  <si>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</si>
  <si>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</si>
  <si>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</si>
  <si>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</si>
  <si>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</si>
  <si>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</si>
  <si>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</si>
  <si>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</si>
  <si>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</si>
  <si>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</si>
  <si>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</si>
  <si>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</si>
  <si>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</si>
  <si>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</si>
  <si>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</si>
  <si>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</si>
  <si>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</si>
  <si>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</si>
  <si>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</si>
  <si>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</si>
  <si>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</si>
  <si>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</si>
  <si>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</si>
  <si>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</si>
  <si>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</si>
  <si>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</si>
  <si>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</si>
  <si>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</si>
  <si>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</si>
  <si>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</si>
  <si>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</si>
  <si>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</si>
  <si>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</si>
  <si>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</si>
  <si>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</si>
  <si>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</si>
  <si>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</si>
  <si>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</si>
  <si>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</si>
  <si>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</si>
  <si>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</si>
  <si>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</si>
  <si>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</si>
  <si>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</si>
  <si>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</si>
  <si>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</si>
  <si>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</si>
  <si>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</si>
  <si>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</si>
  <si>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</si>
  <si>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</si>
  <si>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</si>
  <si>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</si>
  <si>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</si>
  <si>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</si>
  <si>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</si>
  <si>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</si>
  <si>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</si>
  <si>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</si>
  <si>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</si>
  <si>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</si>
  <si>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</si>
  <si>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</si>
  <si>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</si>
  <si>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</si>
  <si>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</si>
  <si>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</si>
  <si>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</si>
  <si>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</si>
  <si>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</si>
  <si>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</si>
  <si>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</si>
  <si>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</si>
  <si>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</si>
  <si>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</si>
  <si>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</si>
  <si>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</si>
  <si>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</si>
  <si>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</si>
  <si>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</si>
  <si>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</si>
  <si>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</si>
  <si>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</si>
  <si>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</si>
  <si>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</si>
  <si>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</si>
  <si>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</si>
  <si>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</si>
  <si>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</si>
  <si>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</si>
  <si>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</si>
  <si>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</si>
  <si>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</si>
  <si>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</si>
  <si>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</si>
  <si>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</si>
  <si>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</si>
  <si>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</si>
  <si>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</si>
  <si>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</si>
  <si>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</si>
  <si>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</si>
  <si>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</si>
  <si>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</si>
  <si>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</si>
  <si>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</si>
  <si>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</si>
  <si>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</si>
  <si>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</si>
  <si>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</si>
  <si>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</si>
  <si>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</si>
  <si>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</si>
  <si>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</si>
  <si>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</si>
  <si>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</si>
  <si>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</si>
  <si>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</si>
  <si>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</si>
  <si>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</si>
  <si>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</si>
  <si>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</si>
  <si>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</si>
  <si>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</si>
  <si>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</si>
  <si>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</si>
  <si>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</si>
  <si>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</si>
  <si>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</si>
  <si>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</si>
  <si>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</si>
  <si>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</si>
  <si>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</si>
  <si>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</si>
  <si>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</si>
  <si>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</si>
  <si>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</si>
  <si>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</si>
  <si>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</si>
  <si>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</si>
  <si>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</si>
  <si>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</si>
  <si>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</si>
  <si>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</si>
  <si>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</si>
  <si>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</si>
  <si>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</si>
  <si>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</si>
  <si>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</si>
  <si>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</si>
  <si>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</si>
  <si>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</si>
  <si>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</si>
  <si>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</si>
  <si>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</si>
  <si>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</si>
  <si>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</si>
  <si>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</si>
  <si>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</si>
  <si>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</si>
  <si>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</si>
  <si>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</si>
  <si>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</si>
  <si>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</si>
  <si>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</si>
  <si>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</si>
  <si>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</si>
  <si>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</si>
  <si>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</si>
  <si>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</si>
  <si>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</si>
  <si>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</si>
  <si>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</si>
  <si>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</si>
  <si>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</si>
  <si>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</si>
  <si>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</si>
  <si>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</si>
  <si>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</si>
  <si>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</si>
  <si>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</si>
  <si>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</si>
  <si>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</si>
  <si>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</si>
  <si>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</si>
  <si>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</si>
  <si>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</si>
  <si>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</si>
  <si>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</si>
  <si>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</si>
  <si>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</si>
  <si>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</si>
  <si>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</si>
  <si>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</si>
  <si>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</si>
  <si>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</si>
  <si>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</si>
  <si>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</si>
  <si>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</si>
  <si>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</si>
  <si>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</si>
  <si>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</si>
  <si>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</si>
  <si>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</si>
  <si>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</si>
  <si>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</si>
  <si>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</si>
  <si>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</si>
  <si>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</si>
  <si>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</si>
  <si>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</si>
  <si>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</si>
  <si>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</si>
  <si>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</si>
  <si>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</si>
  <si>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</si>
  <si>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</si>
  <si>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</si>
  <si>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</si>
  <si>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</si>
  <si>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</si>
  <si>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</si>
  <si>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</si>
  <si>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</si>
  <si>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</si>
  <si>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</si>
  <si>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</si>
  <si>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</si>
  <si>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</si>
  <si>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</si>
  <si>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</si>
  <si>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</si>
  <si>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</si>
  <si>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</si>
  <si>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</si>
  <si>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</si>
  <si>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</si>
  <si>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</si>
  <si>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</si>
  <si>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</si>
  <si>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</si>
  <si>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</si>
  <si>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</si>
  <si>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</si>
  <si>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</si>
  <si>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</si>
  <si>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</si>
  <si>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</si>
  <si>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</si>
  <si>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</si>
  <si>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</si>
  <si>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</si>
  <si>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</si>
  <si>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</si>
  <si>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</si>
  <si>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</si>
  <si>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</si>
  <si>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</si>
  <si>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</si>
  <si>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</si>
  <si>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</si>
  <si>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</si>
  <si>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</si>
  <si>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</si>
  <si>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</si>
  <si>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</si>
  <si>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</si>
  <si>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</si>
  <si>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</si>
  <si>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</si>
  <si>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</si>
  <si>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</si>
  <si>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</si>
  <si>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</si>
  <si>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</si>
  <si>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</si>
  <si>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</si>
  <si>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</si>
  <si>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</si>
  <si>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</si>
  <si>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</si>
  <si>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</si>
  <si>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</si>
  <si>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</si>
  <si>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</si>
  <si>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</si>
  <si>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</si>
  <si>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</si>
  <si>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</si>
  <si>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</si>
  <si>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</si>
  <si>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</si>
  <si>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</si>
  <si>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</si>
  <si>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</si>
  <si>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</si>
  <si>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</si>
  <si>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</si>
  <si>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</si>
  <si>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</si>
  <si>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</si>
  <si>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</si>
  <si>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</si>
  <si>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</si>
  <si>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</si>
  <si>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</si>
  <si>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</si>
  <si>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</si>
  <si>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</si>
  <si>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</si>
  <si>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</si>
  <si>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</si>
  <si>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</si>
  <si>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</si>
  <si>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</si>
  <si>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</si>
  <si>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</si>
  <si>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</si>
  <si>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</si>
  <si>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</si>
  <si>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</si>
  <si>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</si>
  <si>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</si>
  <si>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</si>
  <si>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</si>
  <si>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</si>
  <si>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</si>
  <si>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</si>
  <si>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</si>
  <si>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</si>
  <si>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</si>
  <si>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</si>
  <si>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</si>
  <si>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</si>
  <si>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</si>
  <si>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</si>
  <si>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</si>
  <si>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</si>
  <si>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</si>
  <si>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</si>
  <si>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</si>
  <si>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</si>
  <si>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</si>
  <si>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</si>
  <si>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</si>
  <si>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</si>
  <si>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</si>
  <si>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</si>
  <si>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</si>
  <si>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</si>
  <si>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</si>
  <si>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</si>
  <si>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</si>
  <si>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</si>
  <si>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</si>
  <si>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</si>
  <si>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</si>
  <si>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</si>
  <si>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</si>
  <si>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</si>
  <si>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</si>
  <si>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</si>
  <si>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</si>
  <si>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</si>
  <si>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</si>
  <si>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</si>
  <si>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</si>
  <si>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</si>
  <si>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</si>
  <si>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</si>
  <si>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</si>
  <si>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</si>
  <si>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</si>
  <si>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</si>
  <si>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</si>
  <si>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</si>
  <si>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</si>
  <si>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</si>
  <si>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</si>
  <si>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</si>
  <si>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</si>
  <si>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</si>
  <si>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</si>
  <si>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</si>
  <si>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</si>
  <si>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</si>
  <si>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</si>
  <si>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</si>
  <si>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</si>
  <si>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</si>
  <si>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</si>
  <si>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</si>
  <si>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</si>
  <si>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</si>
  <si>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</si>
  <si>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</si>
  <si>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</si>
  <si>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</si>
  <si>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</si>
  <si>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</si>
  <si>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</si>
  <si>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</si>
  <si>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</si>
  <si>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</si>
  <si>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</si>
  <si>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</si>
  <si>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</si>
  <si>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</si>
  <si>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</si>
  <si>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</si>
  <si>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</si>
  <si>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</si>
  <si>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</si>
  <si>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</si>
  <si>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</si>
  <si>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</si>
  <si>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</si>
  <si>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</si>
  <si>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</si>
  <si>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</si>
  <si>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</si>
  <si>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</si>
  <si>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</si>
  <si>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</si>
  <si>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</si>
  <si>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</si>
  <si>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</si>
  <si>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</si>
  <si>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</si>
  <si>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</si>
  <si>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</si>
  <si>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</si>
  <si>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</si>
  <si>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</si>
  <si>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</si>
  <si>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</si>
  <si>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</si>
  <si>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</si>
  <si>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</si>
  <si>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</si>
  <si>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</si>
  <si>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</si>
  <si>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</si>
  <si>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</si>
  <si>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</si>
  <si>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</si>
  <si>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</si>
  <si>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</si>
  <si>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</si>
  <si>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</si>
  <si>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</si>
  <si>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</si>
  <si>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</si>
  <si>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</si>
  <si>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</si>
  <si>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</si>
  <si>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</si>
  <si>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</si>
  <si>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</si>
  <si>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</si>
  <si>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</si>
  <si>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</si>
  <si>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</si>
  <si>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</si>
  <si>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</si>
  <si>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</si>
  <si>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</si>
  <si>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</si>
  <si>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</si>
  <si>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</si>
  <si>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</si>
  <si>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</si>
  <si>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</si>
  <si>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</si>
  <si>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</si>
  <si>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</si>
  <si>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</si>
  <si>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</si>
  <si>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</si>
  <si>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</si>
  <si>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</si>
  <si>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</si>
  <si>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</si>
  <si>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</si>
  <si>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</si>
  <si>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</si>
  <si>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</si>
  <si>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</si>
  <si>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</si>
  <si>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</si>
  <si>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</si>
  <si>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</si>
  <si>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</si>
  <si>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</si>
  <si>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</si>
  <si>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</si>
  <si>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</si>
  <si>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</si>
  <si>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</si>
  <si>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</si>
  <si>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</si>
  <si>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</si>
  <si>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</si>
  <si>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</si>
  <si>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</si>
  <si>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</si>
  <si>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</si>
  <si>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</si>
  <si>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</si>
  <si>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</si>
  <si>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</si>
  <si>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</si>
  <si>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</si>
  <si>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</si>
  <si>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</si>
  <si>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</si>
  <si>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</si>
  <si>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</si>
  <si>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</si>
  <si>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</si>
  <si>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</si>
  <si>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</si>
  <si>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</si>
  <si>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</si>
  <si>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</si>
  <si>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</si>
  <si>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</si>
  <si>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</si>
  <si>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</si>
  <si>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</si>
  <si>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</si>
  <si>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</si>
  <si>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</si>
  <si>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</si>
  <si>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</si>
  <si>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</si>
  <si>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</si>
  <si>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</si>
  <si>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</si>
  <si>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</si>
  <si>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</si>
  <si>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</si>
  <si>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</si>
  <si>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</si>
  <si>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</si>
  <si>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</si>
  <si>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</si>
  <si>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</si>
  <si>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</si>
  <si>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</si>
  <si>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</si>
  <si>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</si>
  <si>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</si>
  <si>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</si>
  <si>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</si>
  <si>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</si>
  <si>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</si>
  <si>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</si>
  <si>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</si>
  <si>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</si>
  <si>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</si>
  <si>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</si>
  <si>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</si>
  <si>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</si>
  <si>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</si>
  <si>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</si>
  <si>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</si>
  <si>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</si>
  <si>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</si>
  <si>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</si>
  <si>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</si>
  <si>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</si>
  <si>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</si>
  <si>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</si>
  <si>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</si>
  <si>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</si>
  <si>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</si>
  <si>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</si>
  <si>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</si>
  <si>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</si>
  <si>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</si>
  <si>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</si>
  <si>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</si>
  <si>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</si>
  <si>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</si>
  <si>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</si>
  <si>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</si>
  <si>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</si>
  <si>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</si>
  <si>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</si>
  <si>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</si>
  <si>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</si>
  <si>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</si>
  <si>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</si>
  <si>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</si>
  <si>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</si>
  <si>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</si>
  <si>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</si>
  <si>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</si>
  <si>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</si>
  <si>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</si>
  <si>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</si>
  <si>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</si>
  <si>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</si>
  <si>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</si>
  <si>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</si>
  <si>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</si>
  <si>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</si>
  <si>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</si>
  <si>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</si>
  <si>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</si>
  <si>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</si>
  <si>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</si>
  <si>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</si>
  <si>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</si>
  <si>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</si>
  <si>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</si>
  <si>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</si>
  <si>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</si>
  <si>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</si>
  <si>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</si>
  <si>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</si>
  <si>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</si>
  <si>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</si>
  <si>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</si>
  <si>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</si>
  <si>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</si>
  <si>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</si>
  <si>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</si>
  <si>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</si>
  <si>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</si>
  <si>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</si>
  <si>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</si>
  <si>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</si>
  <si>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</si>
  <si>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</si>
  <si>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</si>
  <si>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</si>
  <si>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</si>
  <si>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</si>
  <si>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</si>
  <si>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</si>
  <si>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</si>
  <si>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</si>
  <si>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</si>
  <si>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</si>
  <si>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</si>
  <si>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</si>
  <si>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</si>
  <si>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</si>
  <si>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</si>
  <si>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</si>
  <si>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</si>
  <si>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</si>
  <si>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</si>
  <si>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</si>
  <si>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</si>
  <si>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</si>
  <si>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</si>
  <si>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</si>
  <si>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</si>
  <si>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</si>
  <si>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</si>
  <si>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</si>
  <si>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</si>
  <si>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</si>
  <si>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</si>
  <si>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</si>
  <si>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</si>
  <si>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</si>
  <si>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</si>
  <si>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</si>
  <si>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</si>
  <si>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</si>
  <si>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</si>
  <si>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</si>
  <si>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</si>
  <si>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</si>
  <si>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</si>
  <si>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</si>
  <si>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</si>
  <si>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</si>
  <si>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</si>
  <si>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</si>
  <si>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</si>
  <si>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</si>
  <si>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</si>
  <si>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</si>
  <si>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</si>
  <si>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</si>
  <si>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</si>
  <si>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</si>
  <si>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</si>
  <si>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</si>
  <si>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</si>
  <si>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</si>
  <si>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</si>
  <si>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</si>
  <si>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</si>
  <si>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</si>
  <si>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</si>
  <si>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</si>
  <si>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</si>
  <si>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</si>
  <si>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</si>
  <si>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</si>
  <si>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</si>
  <si>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</si>
  <si>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</si>
  <si>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</si>
  <si>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</si>
  <si>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</si>
  <si>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</si>
  <si>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</si>
  <si>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</si>
  <si>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</si>
  <si>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</si>
  <si>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</si>
  <si>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</si>
  <si>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</si>
  <si>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</si>
  <si>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</si>
  <si>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</si>
  <si>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</si>
  <si>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</si>
  <si>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</si>
  <si>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</si>
  <si>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</si>
  <si>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</si>
  <si>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</si>
  <si>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</si>
  <si>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</si>
  <si>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</si>
  <si>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</si>
  <si>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</si>
  <si>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</si>
  <si>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</si>
  <si>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</si>
  <si>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</si>
  <si>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</si>
  <si>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</si>
  <si>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</si>
  <si>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</si>
  <si>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</si>
  <si>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</si>
  <si>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</si>
  <si>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</si>
  <si>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</si>
  <si>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</si>
  <si>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</si>
  <si>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</si>
  <si>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</si>
  <si>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</si>
  <si>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</si>
  <si>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</si>
  <si>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</si>
  <si>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</si>
  <si>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</si>
  <si>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</si>
  <si>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</si>
  <si>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</si>
  <si>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</si>
  <si>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</si>
  <si>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</si>
  <si>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</si>
  <si>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</si>
  <si>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</si>
  <si>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</si>
  <si>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</si>
  <si>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</si>
  <si>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</si>
  <si>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</si>
  <si>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</si>
  <si>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</si>
  <si>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</si>
  <si>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</si>
  <si>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</si>
  <si>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</si>
  <si>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</si>
  <si>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</si>
  <si>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</si>
  <si>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</si>
  <si>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</si>
  <si>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</si>
  <si>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</si>
  <si>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</si>
  <si>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</si>
  <si>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</si>
  <si>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</si>
  <si>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</si>
  <si>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</si>
  <si>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</si>
  <si>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</si>
  <si>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</si>
  <si>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</si>
  <si>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</si>
  <si>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</si>
  <si>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</si>
  <si>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</si>
  <si>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</si>
  <si>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</si>
  <si>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</si>
  <si>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</si>
  <si>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</si>
  <si>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</si>
  <si>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</si>
  <si>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</si>
  <si>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</si>
  <si>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</si>
  <si>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</si>
  <si>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</si>
  <si>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</si>
  <si>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</si>
  <si>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</si>
  <si>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</si>
  <si>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</si>
  <si>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</si>
  <si>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</si>
  <si>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</si>
  <si>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</si>
  <si>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</si>
  <si>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</si>
  <si>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</si>
  <si>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</si>
  <si>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</si>
  <si>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</si>
  <si>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</si>
  <si>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</si>
  <si>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</si>
  <si>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</si>
  <si>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</si>
  <si>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</si>
  <si>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</si>
  <si>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</si>
  <si>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</si>
  <si>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</si>
  <si>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</si>
  <si>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</si>
  <si>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</si>
  <si>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</si>
  <si>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</si>
  <si>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</si>
  <si>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</si>
  <si>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</si>
  <si>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</si>
  <si>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</si>
  <si>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</si>
  <si>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</si>
  <si>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</si>
  <si>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</si>
  <si>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</si>
  <si>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</si>
  <si>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</si>
  <si>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</si>
  <si>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</si>
  <si>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</si>
  <si>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</si>
  <si>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</si>
  <si>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</si>
  <si>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</si>
  <si>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</si>
  <si>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</si>
  <si>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</si>
  <si>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</si>
  <si>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</si>
  <si>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</si>
  <si>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</si>
  <si>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</si>
  <si>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</si>
  <si>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</si>
  <si>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</si>
  <si>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</si>
  <si>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</si>
  <si>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</si>
  <si>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</si>
  <si>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</si>
  <si>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</si>
  <si>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</si>
  <si>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</si>
  <si>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</si>
  <si>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</si>
  <si>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</si>
  <si>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</si>
  <si>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</si>
  <si>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</si>
  <si>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</si>
  <si>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</si>
  <si>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</si>
  <si>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</si>
  <si>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</si>
  <si>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</si>
  <si>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</si>
  <si>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</si>
  <si>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</si>
  <si>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</si>
  <si>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</si>
  <si>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</si>
  <si>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</si>
  <si>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</si>
  <si>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</si>
  <si>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</si>
  <si>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</si>
  <si>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</si>
  <si>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</si>
  <si>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</si>
  <si>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</si>
  <si>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</si>
  <si>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</si>
  <si>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</si>
  <si>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</si>
  <si>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</si>
  <si>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</si>
  <si>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</si>
  <si>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</si>
  <si>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</si>
  <si>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</si>
  <si>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</si>
  <si>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</si>
  <si>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</si>
  <si>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</si>
  <si>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</si>
  <si>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</si>
  <si>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</si>
  <si>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</si>
  <si>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</si>
  <si>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</si>
  <si>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</si>
  <si>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</si>
  <si>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</si>
  <si>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</si>
  <si>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</si>
  <si>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</si>
  <si>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</si>
  <si>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</si>
  <si>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</si>
  <si>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</si>
  <si>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</si>
  <si>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</si>
  <si>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</si>
  <si>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</si>
  <si>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</si>
  <si>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</si>
  <si>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</si>
  <si>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</si>
  <si>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</si>
  <si>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</si>
  <si>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</si>
  <si>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</si>
  <si>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</si>
  <si>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</si>
  <si>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</si>
  <si>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</si>
  <si>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</si>
  <si>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</si>
  <si>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</si>
  <si>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</si>
  <si>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</si>
  <si>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</si>
  <si>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</si>
  <si>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</si>
  <si>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</si>
  <si>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</si>
  <si>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</si>
  <si>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</si>
  <si>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</si>
  <si>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</si>
  <si>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</si>
  <si>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</si>
  <si>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</si>
  <si>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</si>
  <si>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</si>
  <si>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</si>
  <si>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</si>
  <si>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</si>
  <si>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</si>
  <si>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</si>
  <si>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</si>
  <si>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</si>
  <si>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</si>
  <si>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</si>
  <si>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</si>
  <si>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</si>
  <si>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</si>
  <si>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</si>
  <si>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</si>
  <si>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</si>
  <si>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</si>
  <si>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</si>
  <si>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</si>
  <si>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</si>
  <si>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</si>
  <si>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</si>
  <si>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</si>
  <si>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</si>
  <si>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</si>
  <si>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</si>
  <si>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</si>
  <si>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</si>
  <si>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</si>
  <si>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</si>
  <si>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</si>
  <si>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</si>
  <si>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</si>
  <si>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</si>
  <si>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</si>
  <si>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</si>
  <si>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</si>
  <si>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</si>
  <si>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</si>
  <si>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</si>
  <si>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</si>
  <si>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</si>
  <si>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</si>
  <si>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</si>
  <si>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</si>
  <si>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</si>
  <si>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</si>
  <si>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</si>
  <si>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</si>
  <si>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</si>
  <si>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</si>
  <si>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</si>
  <si>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</si>
  <si>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</si>
  <si>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</si>
  <si>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</si>
  <si>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</si>
  <si>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</si>
  <si>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</si>
  <si>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</si>
  <si>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</si>
  <si>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</si>
  <si>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</si>
  <si>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</si>
  <si>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</si>
  <si>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</si>
  <si>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</si>
  <si>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</si>
  <si>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</si>
  <si>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</si>
  <si>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</si>
  <si>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</si>
  <si>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</si>
  <si>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</si>
  <si>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</si>
  <si>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</si>
  <si>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</si>
  <si>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</si>
  <si>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</si>
  <si>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</si>
  <si>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</si>
  <si>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</si>
  <si>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</si>
  <si>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</si>
  <si>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</si>
  <si>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</si>
  <si>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</si>
  <si>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</si>
  <si>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</si>
  <si>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</si>
  <si>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</si>
  <si>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</si>
  <si>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</si>
  <si>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</si>
  <si>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</si>
  <si>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</si>
  <si>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</si>
  <si>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</si>
  <si>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</si>
  <si>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</si>
  <si>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</si>
  <si>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</si>
  <si>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</si>
  <si>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</si>
  <si>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</si>
  <si>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</si>
  <si>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</si>
  <si>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</si>
  <si>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</si>
  <si>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</si>
  <si>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</si>
  <si>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</si>
  <si>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</si>
  <si>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</si>
  <si>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</si>
  <si>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</si>
  <si>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</si>
  <si>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</si>
  <si>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</si>
  <si>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</si>
  <si>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</si>
  <si>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</si>
  <si>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</si>
  <si>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</si>
  <si>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</si>
  <si>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</si>
  <si>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</si>
  <si>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</si>
  <si>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</si>
  <si>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</si>
  <si>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</si>
  <si>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</si>
  <si>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</si>
  <si>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</si>
  <si>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</si>
  <si>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</si>
  <si>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</si>
  <si>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</si>
  <si>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</si>
  <si>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</si>
  <si>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</si>
  <si>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</si>
  <si>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</si>
  <si>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</si>
  <si>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</si>
  <si>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</si>
  <si>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</si>
  <si>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</si>
  <si>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</si>
  <si>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</si>
  <si>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</si>
  <si>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</si>
  <si>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</si>
  <si>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</si>
  <si>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</si>
  <si>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</si>
  <si>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</si>
  <si>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</si>
  <si>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</si>
  <si>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</si>
  <si>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</si>
  <si>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</si>
  <si>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</si>
  <si>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</si>
  <si>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</si>
  <si>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</si>
  <si>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</si>
  <si>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</si>
  <si>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</si>
  <si>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</si>
  <si>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</si>
  <si>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</si>
  <si>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</si>
  <si>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</si>
  <si>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</si>
  <si>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</si>
  <si>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</si>
  <si>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</si>
  <si>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</si>
  <si>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</si>
  <si>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</si>
  <si>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</si>
  <si>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</si>
  <si>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</si>
  <si>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</si>
  <si>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</si>
  <si>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</si>
  <si>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</si>
  <si>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</si>
  <si>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</si>
  <si>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</si>
  <si>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</si>
  <si>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</si>
  <si>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</si>
  <si>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</si>
  <si>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</si>
  <si>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</si>
  <si>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</si>
  <si>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</si>
  <si>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</si>
  <si>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</si>
  <si>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</si>
  <si>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</si>
  <si>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</si>
  <si>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</si>
  <si>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</si>
  <si>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</si>
  <si>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</si>
  <si>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</si>
  <si>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</si>
  <si>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</si>
  <si>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</si>
  <si>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</si>
  <si>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</si>
  <si>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</si>
  <si>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</si>
  <si>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</si>
  <si>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</si>
  <si>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</si>
  <si>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</si>
  <si>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</si>
  <si>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</si>
  <si>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</si>
  <si>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</si>
  <si>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</si>
  <si>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</si>
  <si>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</si>
  <si>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</si>
  <si>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</si>
  <si>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</si>
  <si>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</si>
  <si>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</si>
  <si>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</si>
  <si>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</si>
  <si>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</si>
  <si>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</si>
  <si>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</si>
  <si>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</si>
  <si>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</si>
  <si>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</si>
  <si>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</si>
  <si>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</si>
  <si>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</si>
  <si>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</si>
  <si>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</si>
  <si>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</si>
  <si>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</si>
  <si>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</si>
  <si>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</si>
  <si>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</si>
  <si>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</si>
  <si>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</si>
  <si>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</si>
  <si>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</si>
  <si>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</si>
  <si>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</si>
  <si>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</si>
  <si>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</si>
  <si>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</si>
  <si>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</si>
  <si>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</si>
  <si>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</si>
  <si>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</si>
  <si>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</si>
  <si>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</si>
  <si>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</si>
  <si>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</si>
  <si>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</si>
  <si>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</si>
  <si>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</si>
  <si>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</si>
  <si>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</si>
  <si>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</si>
  <si>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</si>
  <si>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</si>
  <si>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</si>
  <si>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</si>
  <si>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</si>
  <si>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</si>
  <si>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</si>
  <si>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</si>
  <si>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</si>
  <si>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</si>
  <si>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</si>
  <si>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</si>
  <si>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</si>
  <si>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</si>
  <si>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</si>
  <si>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</si>
  <si>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</si>
  <si>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</si>
  <si>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</si>
  <si>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</si>
  <si>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</si>
  <si>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</si>
  <si>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</si>
  <si>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</si>
  <si>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</si>
  <si>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</si>
  <si>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</si>
  <si>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</si>
  <si>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</si>
  <si>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</si>
  <si>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</si>
  <si>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</si>
  <si>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</si>
  <si>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</si>
  <si>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</si>
  <si>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</si>
  <si>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</si>
  <si>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</si>
  <si>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</si>
  <si>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</si>
  <si>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</si>
  <si>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</si>
  <si>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</si>
  <si>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</si>
  <si>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</si>
  <si>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</si>
  <si>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</si>
  <si>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</si>
  <si>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</si>
  <si>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</si>
  <si>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</si>
  <si>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</si>
  <si>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</si>
  <si>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</si>
  <si>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</si>
  <si>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</si>
  <si>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</si>
  <si>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</si>
  <si>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</si>
  <si>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</si>
  <si>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</si>
  <si>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</si>
  <si>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</si>
  <si>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</si>
  <si>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</si>
  <si>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</si>
  <si>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</si>
  <si>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</si>
  <si>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</si>
  <si>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</si>
  <si>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</si>
  <si>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</si>
  <si>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</si>
  <si>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</si>
  <si>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</si>
  <si>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</si>
  <si>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</si>
  <si>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</si>
  <si>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</si>
  <si>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</si>
  <si>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</si>
  <si>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</si>
  <si>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</si>
  <si>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</si>
  <si>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</si>
  <si>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</si>
  <si>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</si>
  <si>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</si>
  <si>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</si>
  <si>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</si>
  <si>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</si>
  <si>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</si>
  <si>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</si>
  <si>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</si>
  <si>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</si>
  <si>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</si>
  <si>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</si>
  <si>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</si>
  <si>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</si>
  <si>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</si>
  <si>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</si>
  <si>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</si>
  <si>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</si>
  <si>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</si>
  <si>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</si>
  <si>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</si>
  <si>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</si>
  <si>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</si>
  <si>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</si>
  <si>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</si>
  <si>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</si>
  <si>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</si>
  <si>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</si>
  <si>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</si>
  <si>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</si>
  <si>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</si>
  <si>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</si>
  <si>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</si>
  <si>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</si>
  <si>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</si>
  <si>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</si>
  <si>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</si>
  <si>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</si>
  <si>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</si>
  <si>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</si>
  <si>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</si>
  <si>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</si>
  <si>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</si>
  <si>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</si>
  <si>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</si>
  <si>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</si>
  <si>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</si>
  <si>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</si>
  <si>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</si>
  <si>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</si>
  <si>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</si>
  <si>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</si>
  <si>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</si>
  <si>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</si>
  <si>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</si>
  <si>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</si>
  <si>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</si>
  <si>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</si>
  <si>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</si>
  <si>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</si>
  <si>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</si>
  <si>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</si>
  <si>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</si>
  <si>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</si>
  <si>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</si>
  <si>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</si>
  <si>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</si>
  <si>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</si>
  <si>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</si>
  <si>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</si>
  <si>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</si>
  <si>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</si>
  <si>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</si>
  <si>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</si>
  <si>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</si>
  <si>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</si>
  <si>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</si>
  <si>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</si>
  <si>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</si>
  <si>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</si>
  <si>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</si>
  <si>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</si>
  <si>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</si>
  <si>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</si>
  <si>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</si>
  <si>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</si>
  <si>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</si>
  <si>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</si>
  <si>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</si>
  <si>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</si>
  <si>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</si>
  <si>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</si>
  <si>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</si>
  <si>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</si>
  <si>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</si>
  <si>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</si>
  <si>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</si>
  <si>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</si>
  <si>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</si>
  <si>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</si>
  <si>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</si>
  <si>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</si>
  <si>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</si>
  <si>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</si>
  <si>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</si>
  <si>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</si>
  <si>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</si>
  <si>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</si>
  <si>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</si>
  <si>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</si>
  <si>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</si>
  <si>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</si>
  <si>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</si>
  <si>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</si>
  <si>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</si>
  <si>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</si>
  <si>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</si>
  <si>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</si>
  <si>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</si>
  <si>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</si>
  <si>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</si>
  <si>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</si>
  <si>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</si>
  <si>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</si>
  <si>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</si>
  <si>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</si>
  <si>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</si>
  <si>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</si>
  <si>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</si>
  <si>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</si>
  <si>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</si>
  <si>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</si>
  <si>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</si>
  <si>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</si>
  <si>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</si>
  <si>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</si>
  <si>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</si>
  <si>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</si>
  <si>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</si>
  <si>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</si>
  <si>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</si>
  <si>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</si>
  <si>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</si>
  <si>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</si>
  <si>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</si>
  <si>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</si>
  <si>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</si>
  <si>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</si>
  <si>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</si>
  <si>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</si>
  <si>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</si>
  <si>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</si>
  <si>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</si>
  <si>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</si>
  <si>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</si>
  <si>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</si>
  <si>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</si>
  <si>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</si>
  <si>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</si>
  <si>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</si>
  <si>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</si>
  <si>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</si>
  <si>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</si>
  <si>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</si>
  <si>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</si>
  <si>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</si>
  <si>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</si>
  <si>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</si>
  <si>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</si>
  <si>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</si>
  <si>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</si>
  <si>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</si>
  <si>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</si>
  <si>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</si>
  <si>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</si>
  <si>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</si>
  <si>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</si>
  <si>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</si>
  <si>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</si>
  <si>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</si>
  <si>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</si>
  <si>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</si>
  <si>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</si>
  <si>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</si>
  <si>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</si>
  <si>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</si>
  <si>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</si>
  <si>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</si>
  <si>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</si>
  <si>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</si>
  <si>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</si>
  <si>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</si>
  <si>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</si>
  <si>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</si>
  <si>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</si>
  <si>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</si>
  <si>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</si>
  <si>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</si>
  <si>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</si>
  <si>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</si>
  <si>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</si>
  <si>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</si>
  <si>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</si>
  <si>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</si>
  <si>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</si>
  <si>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</si>
  <si>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</si>
  <si>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</si>
  <si>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</si>
  <si>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</si>
  <si>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</si>
  <si>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</si>
  <si>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</si>
  <si>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</si>
  <si>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</si>
  <si>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</si>
  <si>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</si>
  <si>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</si>
  <si>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</si>
  <si>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</si>
  <si>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</si>
  <si>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</si>
  <si>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</si>
  <si>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</si>
  <si>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</si>
  <si>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</si>
  <si>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</si>
  <si>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</si>
  <si>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</si>
  <si>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</si>
  <si>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</si>
  <si>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</si>
  <si>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</si>
  <si>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</si>
  <si>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</si>
  <si>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</si>
  <si>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</si>
  <si>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</si>
  <si>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</si>
  <si>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</si>
  <si>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</si>
  <si>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</si>
  <si>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</si>
  <si>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</si>
  <si>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</si>
  <si>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</si>
  <si>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</si>
  <si>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</si>
  <si>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</si>
  <si>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</si>
  <si>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</si>
  <si>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</si>
  <si>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</si>
  <si>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</si>
  <si>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</si>
  <si>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</si>
  <si>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</si>
  <si>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</si>
  <si>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</si>
  <si>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</si>
  <si>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</si>
  <si>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</si>
  <si>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</si>
  <si>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</si>
  <si>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</si>
  <si>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</si>
  <si>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</si>
  <si>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</si>
  <si>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</si>
  <si>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</si>
  <si>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</si>
  <si>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</si>
  <si>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</si>
  <si>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</si>
  <si>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</si>
  <si>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</si>
  <si>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</si>
  <si>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</si>
  <si>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</si>
  <si>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</si>
  <si>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</si>
  <si>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</si>
  <si>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</si>
  <si>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</si>
  <si>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</si>
  <si>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</si>
  <si>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</si>
  <si>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</si>
  <si>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</si>
  <si>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</si>
  <si>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</si>
  <si>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</si>
  <si>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</si>
  <si>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</si>
  <si>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</si>
  <si>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</si>
  <si>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</si>
  <si>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</si>
  <si>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</si>
  <si>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</si>
  <si>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</si>
  <si>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</si>
  <si>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</si>
  <si>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</si>
  <si>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</si>
  <si>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</si>
  <si>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</si>
  <si>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</si>
  <si>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</si>
  <si>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</si>
  <si>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</si>
  <si>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</si>
  <si>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</si>
  <si>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</si>
  <si>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</si>
  <si>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</si>
  <si>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</si>
  <si>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</si>
  <si>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</si>
  <si>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</si>
  <si>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</si>
  <si>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</si>
  <si>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</si>
  <si>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</si>
  <si>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</si>
  <si>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</si>
  <si>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</si>
  <si>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</si>
  <si>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</si>
  <si>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</si>
  <si>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</si>
  <si>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</si>
  <si>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</si>
  <si>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</si>
  <si>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</si>
  <si>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</si>
  <si>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</si>
  <si>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</si>
  <si>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</si>
  <si>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</si>
  <si>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</si>
  <si>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</si>
  <si>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</si>
  <si>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</si>
  <si>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</si>
  <si>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</si>
  <si>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</si>
  <si>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</si>
  <si>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</si>
  <si>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</si>
  <si>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</si>
  <si>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</si>
  <si>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</si>
  <si>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</si>
  <si>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</si>
  <si>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</si>
  <si>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</si>
  <si>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</si>
  <si>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</si>
  <si>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</si>
  <si>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</si>
  <si>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</si>
  <si>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</si>
  <si>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</si>
  <si>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</si>
  <si>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</si>
  <si>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</si>
  <si>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</si>
  <si>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</si>
  <si>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</si>
  <si>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</si>
  <si>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</si>
  <si>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</si>
  <si>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</si>
  <si>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</si>
  <si>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</si>
  <si>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</si>
  <si>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</si>
  <si>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</si>
  <si>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</si>
  <si>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</si>
  <si>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</si>
  <si>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</si>
  <si>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</si>
  <si>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</si>
  <si>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</si>
  <si>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</si>
  <si>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</si>
  <si>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</si>
  <si>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</si>
  <si>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</si>
  <si>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</si>
  <si>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</si>
  <si>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</si>
  <si>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</si>
  <si>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</si>
  <si>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</si>
  <si>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</si>
  <si>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</si>
  <si>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</si>
  <si>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</si>
  <si>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</si>
  <si>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</si>
  <si>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</si>
  <si>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</si>
  <si>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</si>
  <si>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</si>
  <si>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</si>
  <si>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</si>
  <si>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</si>
  <si>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</si>
  <si>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</si>
  <si>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</si>
  <si>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</si>
  <si>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</si>
  <si>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</si>
  <si>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</si>
  <si>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</si>
  <si>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</si>
  <si>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</si>
  <si>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</si>
  <si>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</si>
  <si>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</si>
  <si>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</si>
  <si>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</si>
  <si>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</si>
  <si>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</si>
  <si>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</si>
  <si>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</si>
  <si>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</si>
  <si>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</si>
  <si>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</si>
  <si>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</si>
  <si>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</si>
  <si>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</si>
  <si>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</si>
  <si>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</si>
  <si>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</si>
  <si>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</si>
  <si>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</si>
  <si>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</si>
  <si>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</si>
  <si>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</si>
  <si>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</si>
  <si>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</si>
  <si>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</si>
  <si>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</si>
  <si>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</si>
  <si>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</si>
  <si>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</si>
  <si>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</si>
  <si>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</si>
  <si>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</si>
  <si>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</si>
  <si>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</si>
  <si>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</si>
  <si>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</si>
  <si>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</si>
  <si>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</si>
  <si>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</si>
  <si>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</si>
  <si>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</si>
  <si>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</si>
  <si>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</si>
  <si>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</si>
  <si>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</si>
  <si>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</si>
  <si>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</si>
  <si>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</si>
  <si>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</si>
  <si>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</si>
  <si>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</si>
  <si>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</si>
  <si>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</si>
  <si>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</si>
  <si>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</si>
  <si>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</si>
  <si>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</si>
  <si>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</si>
  <si>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</si>
  <si>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</si>
  <si>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</si>
  <si>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</si>
  <si>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</si>
  <si>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</si>
  <si>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</si>
  <si>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</si>
  <si>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</si>
  <si>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</si>
  <si>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</si>
  <si>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</si>
  <si>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</si>
  <si>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</si>
  <si>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</si>
  <si>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</si>
  <si>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</si>
  <si>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</si>
  <si>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</si>
  <si>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</si>
  <si>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</si>
  <si>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</si>
  <si>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</si>
  <si>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</si>
  <si>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</si>
  <si>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</si>
  <si>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</si>
  <si>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</si>
  <si>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</si>
  <si>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</si>
  <si>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</si>
  <si>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</si>
  <si>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</si>
  <si>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</si>
  <si>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</si>
  <si>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</si>
  <si>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</si>
  <si>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</si>
  <si>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</si>
  <si>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</si>
  <si>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</si>
  <si>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</si>
  <si>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</si>
  <si>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</si>
  <si>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</si>
  <si>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</si>
  <si>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</si>
  <si>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</si>
  <si>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</si>
  <si>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</si>
  <si>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</si>
  <si>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</si>
  <si>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</si>
  <si>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</si>
  <si>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</si>
  <si>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</si>
  <si>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</si>
  <si>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</si>
  <si>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</si>
  <si>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</si>
  <si>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</si>
  <si>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</si>
  <si>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</si>
  <si>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</si>
  <si>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</si>
  <si>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</si>
  <si>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</si>
  <si>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</si>
  <si>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</si>
  <si>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</si>
  <si>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</si>
  <si>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</si>
  <si>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</si>
  <si>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</si>
  <si>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</si>
  <si>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</si>
  <si>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</si>
  <si>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</si>
  <si>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</si>
  <si>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</si>
  <si>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</si>
  <si>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</si>
  <si>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</si>
  <si>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</si>
  <si>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</si>
  <si>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</si>
  <si>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</si>
  <si>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</si>
  <si>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</si>
  <si>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</si>
  <si>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</si>
  <si>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</si>
  <si>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</si>
  <si>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</si>
  <si>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</si>
  <si>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</si>
  <si>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</si>
  <si>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</si>
  <si>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</si>
  <si>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</si>
  <si>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</si>
  <si>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</si>
  <si>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</si>
  <si>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</si>
  <si>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</si>
  <si>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</si>
  <si>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</si>
  <si>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</si>
  <si>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</si>
  <si>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</si>
  <si>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</si>
  <si>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</si>
  <si>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</si>
  <si>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</si>
  <si>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</si>
  <si>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</si>
  <si>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</si>
  <si>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</si>
  <si>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</si>
  <si>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</si>
  <si>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</si>
  <si>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</si>
  <si>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</si>
  <si>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</si>
  <si>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</si>
  <si>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</si>
  <si>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</si>
  <si>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</si>
  <si>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</si>
  <si>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</si>
  <si>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</si>
  <si>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</si>
  <si>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</si>
  <si>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</si>
  <si>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</si>
  <si>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</si>
  <si>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</si>
  <si>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</si>
  <si>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</si>
  <si>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</si>
  <si>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</si>
  <si>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</si>
  <si>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</si>
  <si>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</si>
  <si>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</si>
  <si>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</si>
  <si>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</si>
  <si>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</si>
  <si>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</si>
  <si>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</si>
  <si>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</si>
  <si>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</si>
  <si>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</si>
  <si>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</si>
  <si>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</si>
  <si>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</si>
  <si>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</si>
  <si>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</si>
  <si>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</si>
  <si>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</si>
  <si>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</si>
  <si>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</si>
  <si>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</si>
  <si>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</si>
  <si>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</si>
  <si>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</si>
  <si>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</si>
  <si>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</si>
  <si>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</si>
  <si>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</si>
  <si>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</si>
  <si>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</si>
  <si>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</si>
  <si>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</si>
  <si>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</si>
  <si>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</si>
  <si>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</si>
  <si>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</si>
  <si>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</si>
  <si>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</si>
  <si>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</si>
  <si>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</si>
  <si>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</si>
  <si>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</si>
  <si>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</si>
  <si>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</si>
  <si>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</si>
  <si>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</si>
  <si>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</si>
  <si>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</si>
  <si>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</si>
  <si>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</si>
  <si>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</si>
  <si>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</si>
  <si>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</si>
  <si>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</si>
  <si>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</si>
  <si>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</si>
  <si>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</si>
  <si>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</si>
  <si>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</si>
  <si>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</si>
  <si>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</si>
  <si>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</si>
  <si>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</si>
  <si>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</si>
  <si>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</si>
  <si>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</si>
  <si>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</si>
  <si>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</si>
  <si>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</si>
  <si>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</si>
  <si>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</si>
  <si>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</si>
  <si>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</si>
  <si>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</si>
  <si>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</si>
  <si>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</si>
  <si>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</si>
  <si>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</si>
  <si>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</si>
  <si>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</si>
  <si>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</si>
  <si>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</si>
  <si>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</si>
  <si>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</si>
  <si>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</si>
  <si>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</si>
  <si>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</si>
  <si>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</si>
  <si>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</si>
  <si>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</si>
  <si>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</si>
  <si>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</si>
  <si>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</si>
  <si>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</si>
  <si>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</si>
  <si>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</si>
  <si>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</si>
  <si>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</si>
  <si>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</si>
  <si>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</si>
  <si>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</si>
  <si>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</si>
  <si>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</si>
  <si>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</si>
  <si>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</si>
  <si>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</si>
  <si>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</si>
  <si>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</si>
  <si>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</si>
  <si>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</si>
  <si>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</si>
  <si>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</si>
  <si>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</si>
  <si>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</si>
  <si>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</si>
  <si>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</si>
  <si>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</si>
  <si>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</si>
  <si>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</si>
  <si>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</si>
  <si>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</si>
  <si>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</si>
  <si>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</si>
  <si>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</si>
  <si>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</si>
  <si>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</si>
  <si>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</si>
  <si>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</si>
  <si>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</si>
  <si>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</si>
  <si>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</si>
  <si>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</si>
  <si>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</si>
  <si>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</si>
  <si>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</si>
  <si>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</si>
  <si>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</si>
  <si>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</si>
  <si>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</si>
  <si>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</si>
  <si>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</si>
  <si>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</si>
  <si>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</si>
  <si>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</si>
  <si>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</si>
  <si>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</si>
  <si>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</si>
  <si>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</si>
  <si>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</si>
  <si>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</si>
  <si>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</si>
  <si>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</si>
  <si>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</si>
  <si>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</si>
  <si>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</si>
  <si>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</si>
  <si>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</si>
  <si>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</si>
  <si>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</si>
  <si>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</si>
  <si>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</si>
  <si>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</si>
  <si>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</si>
  <si>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</si>
  <si>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</si>
  <si>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</si>
  <si>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</si>
  <si>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</si>
  <si>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</si>
  <si>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</si>
  <si>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</si>
  <si>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</si>
  <si>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</si>
  <si>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</si>
  <si>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</si>
  <si>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</si>
  <si>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</si>
  <si>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</si>
  <si>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</si>
  <si>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</si>
  <si>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</si>
  <si>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</si>
  <si>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</si>
  <si>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</si>
  <si>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</si>
  <si>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</si>
  <si>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</si>
  <si>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</si>
  <si>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</si>
  <si>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</si>
  <si>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</si>
  <si>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</si>
  <si>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</si>
  <si>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</si>
  <si>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</si>
  <si>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</si>
  <si>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</si>
  <si>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</si>
  <si>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</si>
  <si>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</si>
  <si>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</si>
  <si>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</si>
  <si>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</si>
  <si>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</si>
  <si>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</si>
  <si>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</si>
  <si>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</si>
  <si>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</si>
  <si>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</si>
  <si>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</si>
  <si>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</si>
  <si>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</si>
  <si>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</si>
  <si>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</si>
  <si>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</si>
  <si>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</si>
  <si>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</si>
  <si>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</si>
  <si>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</si>
  <si>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</si>
  <si>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</si>
  <si>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</si>
  <si>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</si>
  <si>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</si>
  <si>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</si>
  <si>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</si>
  <si>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</si>
  <si>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</si>
  <si>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</si>
  <si>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</si>
  <si>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</si>
  <si>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</si>
  <si>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</si>
  <si>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</si>
  <si>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</si>
  <si>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</si>
  <si>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</si>
  <si>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</si>
  <si>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</si>
  <si>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</si>
  <si>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</si>
  <si>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</si>
  <si>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</si>
  <si>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</si>
  <si>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</si>
  <si>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</si>
  <si>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</si>
  <si>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</si>
  <si>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</si>
  <si>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</si>
  <si>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</si>
  <si>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</si>
  <si>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</si>
  <si>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</si>
  <si>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</si>
  <si>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</si>
  <si>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</si>
  <si>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</si>
  <si>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</si>
  <si>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</si>
  <si>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</si>
  <si>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</si>
  <si>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</si>
  <si>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</si>
  <si>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</si>
  <si>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</si>
  <si>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</si>
  <si>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</si>
  <si>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</si>
  <si>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</si>
  <si>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</si>
  <si>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</si>
  <si>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</si>
  <si>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</si>
  <si>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</si>
  <si>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</si>
  <si>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</si>
  <si>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</si>
  <si>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</si>
  <si>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</si>
  <si>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</si>
  <si>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</si>
  <si>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</si>
  <si>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</si>
  <si>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</si>
  <si>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</si>
  <si>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</si>
  <si>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</si>
  <si>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</si>
  <si>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</si>
  <si>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</si>
  <si>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</si>
  <si>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</si>
  <si>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</si>
  <si>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</si>
  <si>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</si>
  <si>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</si>
  <si>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</si>
  <si>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</si>
  <si>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</si>
  <si>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</si>
  <si>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</si>
  <si>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</si>
  <si>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</si>
  <si>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</si>
  <si>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</si>
  <si>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</si>
  <si>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</si>
  <si>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</si>
  <si>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</si>
  <si>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</si>
  <si>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</si>
  <si>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</si>
  <si>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</si>
  <si>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</si>
  <si>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</si>
  <si>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</si>
  <si>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</si>
  <si>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</si>
  <si>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</si>
  <si>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</si>
  <si>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</si>
  <si>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</si>
  <si>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</si>
  <si>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</si>
  <si>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</si>
  <si>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</si>
  <si>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</si>
  <si>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</si>
  <si>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</si>
  <si>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</si>
  <si>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</si>
  <si>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</si>
  <si>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</si>
  <si>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</si>
  <si>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</si>
  <si>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</si>
  <si>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</si>
  <si>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</si>
  <si>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</si>
  <si>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</si>
  <si>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</si>
  <si>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</si>
  <si>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</si>
  <si>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</si>
  <si>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</si>
  <si>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</si>
  <si>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</si>
  <si>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</si>
  <si>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</si>
  <si>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</si>
  <si>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</si>
  <si>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</si>
  <si>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</si>
  <si>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</si>
  <si>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</si>
  <si>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</si>
  <si>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</si>
  <si>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</si>
  <si>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</si>
  <si>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</si>
  <si>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</si>
  <si>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</si>
  <si>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</si>
  <si>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</si>
  <si>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</si>
  <si>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</si>
  <si>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</si>
  <si>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</si>
  <si>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</si>
  <si>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</si>
  <si>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</si>
  <si>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</si>
  <si>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</si>
  <si>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</si>
  <si>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</si>
  <si>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</si>
  <si>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</si>
  <si>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</si>
  <si>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</si>
  <si>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</si>
  <si>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</si>
  <si>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</si>
  <si>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</si>
  <si>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</si>
  <si>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</si>
  <si>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</si>
  <si>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</si>
  <si>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</si>
  <si>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</si>
  <si>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</si>
  <si>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</si>
  <si>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</si>
  <si>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</si>
  <si>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</si>
  <si>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</si>
  <si>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</si>
  <si>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</si>
  <si>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</si>
  <si>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</si>
  <si>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</si>
  <si>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</si>
  <si>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</si>
  <si>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</si>
  <si>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</si>
  <si>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</si>
  <si>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</si>
  <si>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</si>
  <si>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</si>
  <si>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</si>
  <si>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</si>
  <si>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</si>
  <si>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</si>
  <si>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</si>
  <si>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</si>
  <si>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</si>
  <si>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</si>
  <si>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</si>
  <si>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</si>
  <si>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</si>
  <si>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</si>
  <si>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</si>
  <si>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</si>
  <si>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</si>
  <si>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</si>
  <si>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</si>
  <si>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</si>
  <si>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</si>
  <si>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</si>
  <si>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</si>
  <si>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</si>
  <si>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</si>
  <si>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</si>
  <si>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</si>
  <si>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</si>
  <si>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</si>
  <si>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</si>
  <si>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</si>
  <si>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</si>
  <si>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</si>
  <si>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</si>
  <si>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</si>
  <si>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</si>
  <si>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</si>
  <si>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</si>
  <si>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</si>
  <si>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</si>
  <si>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</si>
  <si>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</si>
  <si>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</si>
  <si>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</si>
  <si>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</si>
  <si>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</si>
  <si>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</si>
  <si>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</si>
  <si>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</si>
  <si>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</si>
  <si>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</si>
  <si>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</si>
  <si>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</si>
  <si>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</si>
  <si>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</si>
  <si>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</si>
  <si>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</si>
  <si>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</si>
  <si>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</si>
  <si>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</si>
  <si>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</si>
  <si>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</si>
  <si>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</si>
  <si>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</si>
  <si>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</si>
  <si>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</si>
  <si>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</si>
  <si>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</si>
  <si>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</si>
  <si>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</si>
  <si>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</si>
  <si>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</si>
  <si>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</si>
  <si>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</si>
  <si>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</si>
  <si>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</si>
  <si>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</si>
  <si>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</si>
  <si>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</si>
  <si>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</si>
  <si>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</si>
  <si>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</si>
  <si>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</si>
  <si>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</si>
  <si>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</si>
  <si>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</si>
  <si>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</si>
  <si>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</si>
  <si>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</si>
  <si>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</si>
  <si>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</si>
  <si>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</si>
  <si>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</si>
  <si>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</si>
  <si>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</si>
  <si>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</si>
  <si>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</si>
  <si>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</si>
  <si>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</si>
  <si>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</si>
  <si>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</si>
  <si>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</si>
  <si>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</si>
  <si>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</si>
  <si>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</si>
  <si>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</si>
  <si>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</si>
  <si>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</si>
  <si>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</si>
  <si>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</si>
  <si>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</si>
  <si>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</si>
  <si>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</si>
  <si>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</si>
  <si>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</si>
  <si>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</si>
  <si>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</si>
  <si>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</si>
  <si>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</si>
  <si>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</si>
  <si>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</si>
  <si>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</si>
  <si>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</si>
  <si>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</si>
  <si>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</si>
  <si>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</si>
  <si>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</si>
  <si>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</si>
  <si>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</si>
  <si>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</si>
  <si>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</si>
  <si>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</si>
  <si>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</si>
  <si>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</si>
  <si>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</si>
  <si>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</si>
  <si>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</si>
  <si>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</si>
  <si>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</si>
  <si>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</si>
  <si>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</si>
  <si>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</si>
  <si>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</si>
  <si>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</si>
  <si>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</si>
  <si>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</si>
  <si>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</si>
  <si>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</si>
  <si>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</si>
  <si>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</si>
  <si>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</si>
  <si>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</si>
  <si>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</si>
  <si>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</si>
  <si>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</si>
  <si>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</si>
  <si>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</si>
  <si>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</si>
  <si>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</si>
  <si>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</si>
  <si>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</si>
  <si>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</si>
  <si>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</si>
  <si>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</si>
  <si>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</si>
  <si>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</si>
  <si>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</si>
  <si>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</si>
  <si>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</si>
  <si>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</si>
  <si>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</si>
  <si>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</si>
  <si>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</si>
  <si>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</si>
  <si>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</si>
  <si>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</si>
  <si>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</si>
  <si>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</si>
  <si>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</si>
  <si>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</si>
  <si>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</si>
  <si>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</si>
  <si>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</si>
  <si>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</si>
  <si>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</si>
  <si>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</si>
  <si>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</si>
  <si>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</si>
  <si>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</si>
  <si>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</si>
  <si>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</si>
  <si>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</si>
  <si>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</si>
  <si>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</si>
  <si>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</si>
  <si>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</si>
  <si>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</si>
  <si>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</si>
  <si>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</si>
  <si>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</si>
  <si>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</si>
  <si>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</si>
  <si>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</si>
  <si>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</si>
  <si>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</si>
  <si>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</si>
  <si>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</si>
  <si>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</si>
  <si>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</si>
  <si>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</si>
  <si>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</si>
  <si>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</si>
  <si>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</si>
  <si>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</si>
  <si>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</si>
  <si>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</si>
  <si>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</si>
  <si>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</si>
  <si>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</si>
  <si>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</si>
  <si>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</si>
  <si>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</si>
  <si>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</si>
  <si>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</si>
  <si>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</si>
  <si>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</si>
  <si>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</si>
  <si>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</si>
  <si>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</si>
  <si>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</si>
  <si>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</si>
  <si>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</si>
  <si>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</si>
  <si>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</si>
  <si>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</si>
  <si>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</si>
  <si>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</si>
  <si>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</si>
  <si>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</si>
  <si>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</si>
  <si>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</si>
  <si>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</si>
  <si>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</si>
  <si>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</si>
  <si>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</si>
  <si>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</si>
  <si>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</si>
  <si>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</si>
  <si>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</si>
  <si>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</si>
  <si>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</si>
  <si>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</si>
  <si>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</si>
  <si>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</si>
  <si>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</si>
  <si>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</si>
  <si>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</si>
  <si>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</si>
  <si>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</si>
  <si>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</si>
  <si>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</si>
  <si>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</si>
  <si>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</si>
  <si>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</si>
  <si>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</si>
  <si>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</si>
  <si>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</si>
  <si>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</si>
  <si>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</si>
  <si>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</si>
  <si>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</si>
  <si>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</si>
  <si>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</si>
  <si>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</si>
  <si>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</si>
  <si>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</si>
  <si>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</si>
  <si>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</si>
  <si>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</si>
  <si>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</si>
  <si>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</si>
  <si>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</si>
  <si>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</si>
  <si>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</si>
  <si>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</si>
  <si>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</si>
  <si>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</si>
  <si>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</si>
  <si>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</si>
  <si>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</si>
  <si>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</si>
  <si>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</si>
  <si>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</si>
  <si>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</si>
  <si>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</si>
  <si>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</si>
  <si>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</si>
  <si>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</si>
  <si>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</si>
  <si>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</si>
  <si>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</si>
  <si>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</si>
  <si>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</si>
  <si>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</si>
  <si>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</si>
  <si>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</si>
  <si>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</si>
  <si>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</si>
  <si>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</si>
  <si>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</si>
  <si>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</si>
  <si>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</si>
  <si>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</si>
  <si>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</si>
  <si>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</si>
  <si>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</si>
  <si>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</si>
  <si>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</si>
  <si>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</si>
  <si>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</si>
  <si>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</si>
  <si>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</si>
  <si>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</si>
  <si>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</si>
  <si>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</si>
  <si>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</si>
  <si>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</si>
  <si>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</si>
  <si>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</si>
  <si>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</si>
  <si>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</si>
  <si>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</si>
  <si>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</si>
  <si>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</si>
  <si>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</si>
  <si>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</si>
  <si>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</si>
  <si>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</si>
  <si>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</si>
  <si>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</si>
  <si>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</si>
  <si>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</si>
  <si>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</si>
  <si>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</si>
  <si>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</si>
  <si>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</si>
  <si>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</si>
  <si>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</si>
  <si>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</si>
  <si>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</si>
  <si>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</si>
  <si>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</si>
  <si>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</si>
  <si>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</si>
  <si>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</si>
  <si>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</si>
  <si>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</si>
  <si>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</si>
  <si>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</si>
  <si>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</si>
  <si>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</si>
  <si>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</si>
  <si>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</si>
  <si>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</si>
  <si>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</si>
  <si>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</si>
  <si>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</si>
  <si>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</si>
  <si>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</si>
  <si>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</si>
  <si>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</si>
  <si>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</si>
  <si>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</si>
  <si>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</si>
  <si>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</si>
  <si>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</si>
  <si>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</si>
  <si>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</si>
  <si>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</si>
  <si>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</si>
  <si>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</si>
  <si>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</si>
  <si>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</si>
  <si>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</si>
  <si>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</si>
  <si>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</si>
  <si>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</si>
  <si>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</si>
  <si>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</si>
  <si>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</si>
  <si>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</si>
  <si>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</si>
  <si>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</si>
  <si>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</si>
  <si>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</si>
  <si>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</si>
  <si>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</si>
  <si>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</si>
  <si>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</si>
  <si>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</si>
  <si>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</si>
  <si>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</si>
  <si>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</si>
  <si>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</si>
  <si>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</si>
  <si>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</si>
  <si>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</si>
  <si>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</si>
  <si>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</si>
  <si>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</si>
  <si>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</si>
  <si>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</si>
  <si>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</si>
  <si>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</si>
  <si>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</si>
  <si>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</si>
  <si>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</si>
  <si>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</si>
  <si>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</si>
  <si>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</si>
  <si>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</si>
  <si>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</si>
  <si>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</si>
  <si>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</si>
  <si>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</si>
  <si>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</si>
  <si>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</si>
  <si>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</si>
  <si>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</si>
  <si>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</si>
  <si>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</si>
  <si>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</si>
  <si>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</si>
  <si>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</si>
  <si>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</si>
  <si>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</si>
  <si>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</si>
  <si>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</si>
  <si>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</si>
  <si>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</si>
  <si>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</si>
  <si>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</si>
  <si>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</si>
  <si>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</si>
  <si>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</si>
  <si>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</si>
  <si>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</si>
  <si>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</si>
  <si>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</si>
  <si>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</si>
  <si>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</si>
  <si>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</si>
  <si>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</si>
  <si>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</si>
  <si>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</si>
  <si>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</si>
  <si>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</si>
  <si>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</si>
  <si>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</si>
  <si>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</si>
  <si>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</si>
  <si>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</si>
  <si>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</si>
  <si>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</si>
  <si>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</si>
  <si>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</si>
  <si>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</si>
  <si>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</si>
  <si>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</si>
  <si>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</si>
  <si>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</si>
  <si>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</si>
  <si>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</si>
  <si>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</si>
  <si>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</si>
  <si>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</si>
  <si>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</si>
  <si>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</si>
  <si>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</si>
  <si>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</si>
  <si>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</si>
  <si>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</si>
  <si>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</si>
  <si>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</si>
  <si>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</si>
  <si>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</si>
  <si>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</si>
  <si>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</si>
  <si>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</si>
  <si>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</si>
  <si>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</si>
  <si>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</si>
  <si>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</si>
  <si>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</si>
  <si>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</si>
  <si>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</si>
  <si>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</si>
  <si>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</si>
  <si>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</si>
  <si>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</si>
  <si>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</si>
  <si>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</si>
  <si>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</si>
  <si>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</si>
  <si>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</si>
  <si>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</si>
  <si>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</si>
  <si>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</si>
  <si>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</si>
  <si>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</si>
  <si>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</si>
  <si>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</si>
  <si>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</si>
  <si>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</si>
  <si>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</si>
  <si>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</si>
  <si>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</si>
  <si>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</si>
  <si>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</si>
  <si>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</si>
  <si>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</si>
  <si>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</si>
  <si>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</si>
  <si>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</si>
  <si>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</si>
  <si>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</si>
  <si>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</si>
  <si>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</si>
  <si>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</si>
  <si>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</si>
  <si>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</si>
  <si>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</si>
  <si>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</si>
  <si>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</si>
  <si>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</si>
  <si>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</si>
  <si>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</si>
  <si>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</si>
  <si>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</si>
  <si>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</si>
  <si>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</si>
  <si>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</si>
  <si>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</si>
  <si>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</si>
  <si>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</si>
  <si>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</si>
  <si>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</si>
  <si>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</si>
  <si>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</si>
  <si>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</si>
  <si>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</si>
  <si>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</si>
  <si>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</si>
  <si>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</si>
  <si>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</si>
  <si>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</si>
  <si>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</si>
  <si>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</si>
  <si>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</si>
  <si>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</si>
  <si>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</si>
  <si>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</si>
  <si>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</si>
  <si>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</si>
  <si>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</si>
  <si>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</si>
  <si>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</si>
  <si>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</si>
  <si>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</si>
  <si>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</si>
  <si>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</si>
  <si>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</si>
  <si>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</si>
  <si>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</si>
  <si>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</si>
  <si>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</si>
  <si>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</si>
  <si>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</si>
  <si>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</si>
  <si>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</si>
  <si>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</si>
  <si>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</si>
  <si>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</si>
  <si>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</si>
  <si>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</si>
  <si>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</si>
  <si>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</si>
  <si>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</si>
  <si>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</si>
  <si>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</si>
  <si>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</si>
  <si>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</si>
  <si>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</si>
  <si>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</si>
  <si>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</si>
  <si>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</si>
  <si>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</si>
  <si>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</si>
  <si>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</si>
  <si>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</si>
  <si>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</si>
  <si>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</si>
  <si>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</si>
  <si>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</si>
  <si>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</si>
  <si>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</si>
  <si>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</si>
  <si>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</si>
  <si>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</si>
  <si>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</si>
  <si>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</si>
  <si>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</si>
  <si>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</si>
  <si>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</si>
  <si>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</si>
  <si>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</si>
  <si>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</si>
  <si>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</si>
  <si>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</si>
  <si>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</si>
  <si>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</si>
  <si>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</si>
  <si>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</si>
  <si>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</si>
  <si>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</si>
  <si>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</si>
  <si>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</si>
  <si>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</si>
  <si>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</si>
  <si>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</si>
  <si>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</si>
  <si>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</si>
  <si>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</si>
  <si>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</si>
  <si>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</si>
  <si>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</si>
  <si>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</si>
  <si>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</si>
  <si>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</si>
  <si>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</si>
  <si>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</si>
  <si>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</si>
  <si>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</si>
  <si>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</si>
  <si>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</si>
  <si>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</si>
  <si>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</si>
  <si>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</si>
  <si>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</si>
  <si>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</si>
  <si>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</si>
  <si>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</si>
  <si>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</si>
  <si>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</si>
  <si>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</si>
  <si>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</si>
  <si>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</si>
  <si>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</si>
  <si>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</si>
  <si>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</si>
  <si>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</si>
  <si>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</si>
  <si>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</si>
  <si>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</si>
  <si>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</si>
  <si>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</si>
  <si>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</si>
  <si>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</si>
  <si>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</si>
  <si>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</si>
  <si>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</si>
  <si>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</si>
  <si>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</si>
  <si>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</si>
  <si>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</si>
  <si>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</si>
  <si>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</si>
  <si>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</si>
  <si>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</si>
  <si>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</si>
  <si>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</si>
  <si>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</si>
  <si>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</si>
  <si>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</si>
  <si>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</si>
  <si>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</si>
  <si>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</si>
  <si>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</si>
  <si>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</si>
  <si>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</si>
  <si>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</si>
  <si>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</si>
  <si>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</si>
  <si>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</si>
  <si>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</si>
  <si>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</si>
  <si>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</si>
  <si>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</si>
  <si>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</si>
  <si>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</si>
  <si>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</si>
  <si>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</si>
  <si>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</si>
  <si>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</si>
  <si>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</si>
  <si>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</si>
  <si>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</si>
  <si>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</si>
  <si>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</si>
  <si>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</si>
  <si>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</si>
  <si>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</si>
  <si>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</si>
  <si>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</si>
  <si>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</si>
  <si>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</si>
  <si>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</si>
  <si>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</si>
  <si>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</si>
  <si>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</si>
  <si>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</si>
  <si>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</si>
  <si>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</si>
  <si>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</si>
  <si>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</si>
  <si>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</si>
  <si>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</si>
  <si>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</si>
  <si>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</si>
  <si>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</si>
  <si>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</si>
  <si>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</si>
  <si>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</si>
  <si>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</si>
  <si>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</si>
  <si>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</si>
  <si>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</si>
  <si>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</si>
  <si>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</si>
  <si>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</si>
  <si>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</si>
  <si>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</si>
  <si>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</si>
  <si>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</si>
  <si>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</si>
  <si>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</si>
  <si>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</si>
  <si>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</si>
  <si>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</si>
  <si>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</si>
  <si>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</si>
  <si>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</si>
  <si>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</si>
  <si>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</si>
  <si>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</si>
  <si>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</si>
  <si>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</si>
  <si>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</si>
  <si>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</si>
  <si>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</si>
  <si>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</si>
  <si>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</si>
  <si>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</si>
  <si>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</si>
  <si>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</si>
  <si>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</si>
  <si>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</si>
  <si>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</si>
  <si>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</si>
  <si>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</si>
  <si>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</si>
  <si>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</si>
  <si>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</si>
  <si>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</si>
  <si>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</si>
  <si>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</si>
  <si>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</si>
  <si>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</si>
  <si>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</si>
  <si>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</si>
  <si>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</si>
  <si>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</si>
  <si>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</si>
  <si>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</si>
  <si>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</si>
  <si>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</si>
  <si>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</si>
  <si>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</si>
  <si>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</si>
  <si>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</si>
  <si>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</si>
  <si>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</si>
  <si>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</si>
  <si>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</si>
  <si>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</si>
  <si>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</si>
  <si>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</si>
  <si>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</si>
  <si>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</si>
  <si>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</si>
  <si>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</si>
  <si>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</si>
  <si>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</si>
  <si>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</si>
  <si>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</si>
  <si>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</si>
  <si>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</si>
  <si>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</si>
  <si>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</si>
  <si>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</si>
  <si>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</si>
  <si>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</si>
  <si>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</si>
  <si>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</si>
  <si>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</si>
  <si>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</si>
  <si>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</si>
  <si>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</si>
  <si>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</si>
  <si>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</si>
  <si>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</si>
  <si>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</si>
  <si>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</si>
  <si>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</si>
  <si>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</si>
  <si>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</si>
  <si>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</si>
  <si>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</si>
  <si>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</si>
  <si>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</si>
  <si>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</si>
  <si>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</si>
  <si>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</si>
  <si>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</si>
  <si>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</si>
  <si>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</si>
  <si>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</si>
  <si>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</si>
  <si>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</si>
  <si>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</si>
  <si>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</si>
  <si>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</si>
  <si>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</si>
  <si>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</si>
  <si>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</si>
  <si>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</si>
  <si>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</si>
  <si>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</si>
  <si>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</si>
  <si>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</si>
  <si>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</si>
  <si>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</si>
  <si>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</si>
  <si>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</si>
  <si>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</si>
  <si>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</si>
  <si>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</si>
  <si>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</si>
  <si>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</si>
  <si>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</si>
  <si>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</si>
  <si>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</si>
  <si>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</si>
  <si>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</si>
  <si>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</si>
  <si>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</si>
  <si>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</si>
  <si>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</si>
  <si>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</si>
  <si>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</si>
  <si>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</si>
  <si>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</si>
  <si>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</si>
  <si>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</si>
  <si>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</si>
  <si>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</si>
  <si>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</si>
  <si>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</si>
  <si>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</si>
  <si>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</si>
  <si>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</si>
  <si>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</si>
  <si>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</si>
  <si>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</si>
  <si>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</si>
  <si>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</si>
  <si>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</si>
  <si>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</si>
  <si>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</si>
  <si>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</si>
  <si>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</si>
  <si>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</si>
  <si>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</si>
  <si>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</si>
  <si>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</si>
  <si>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</si>
  <si>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</si>
  <si>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</si>
  <si>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</si>
  <si>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</si>
  <si>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</si>
  <si>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</si>
  <si>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</si>
  <si>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</si>
  <si>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</si>
  <si>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</si>
  <si>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</si>
  <si>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</si>
  <si>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</si>
  <si>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</si>
  <si>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</si>
  <si>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</si>
  <si>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</si>
  <si>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</si>
  <si>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</si>
  <si>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</si>
  <si>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</si>
  <si>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</si>
  <si>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</si>
  <si>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</si>
  <si>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</si>
  <si>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</si>
  <si>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</si>
  <si>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</si>
  <si>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</si>
  <si>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</si>
  <si>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</si>
  <si>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</si>
  <si>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</si>
  <si>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</si>
  <si>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</si>
  <si>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</si>
  <si>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</si>
  <si>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</si>
  <si>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</si>
  <si>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</si>
  <si>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</si>
  <si>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</si>
  <si>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</si>
  <si>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</si>
  <si>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</si>
  <si>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</si>
  <si>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</si>
  <si>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</si>
  <si>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</si>
  <si>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</si>
  <si>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</si>
  <si>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</si>
  <si>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</si>
  <si>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</si>
  <si>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</si>
  <si>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</si>
  <si>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</si>
  <si>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</si>
  <si>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</si>
  <si>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</si>
  <si>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</si>
  <si>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</si>
  <si>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</si>
  <si>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</si>
  <si>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</si>
  <si>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</si>
  <si>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</si>
  <si>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</si>
  <si>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</si>
  <si>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</si>
  <si>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</si>
  <si>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</si>
  <si>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</si>
  <si>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</si>
  <si>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</si>
  <si>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</si>
  <si>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</si>
  <si>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</si>
  <si>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</si>
  <si>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</si>
  <si>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</si>
  <si>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</si>
  <si>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</si>
  <si>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</si>
  <si>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</si>
  <si>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</si>
  <si>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</si>
  <si>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</si>
  <si>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</si>
  <si>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</si>
  <si>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</si>
  <si>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</si>
  <si>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</si>
  <si>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</si>
  <si>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</si>
  <si>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</si>
  <si>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</si>
  <si>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</si>
  <si>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</si>
  <si>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</si>
  <si>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</si>
  <si>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</si>
  <si>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</si>
  <si>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</si>
  <si>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</si>
  <si>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</si>
  <si>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</si>
  <si>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</si>
  <si>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</si>
  <si>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</si>
  <si>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</si>
  <si>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</si>
  <si>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</si>
  <si>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</si>
  <si>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</si>
  <si>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</si>
  <si>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</si>
  <si>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</si>
  <si>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</si>
  <si>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</si>
  <si>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</si>
  <si>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</si>
  <si>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</si>
  <si>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</si>
  <si>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</si>
  <si>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</si>
  <si>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</si>
  <si>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</si>
  <si>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</si>
  <si>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</si>
  <si>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</si>
  <si>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</si>
  <si>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</si>
  <si>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</si>
  <si>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</si>
  <si>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</si>
  <si>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</si>
  <si>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</si>
  <si>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</si>
  <si>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</si>
  <si>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</si>
  <si>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</si>
  <si>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</si>
  <si>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</si>
  <si>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</si>
  <si>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</si>
  <si>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</si>
  <si>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</si>
  <si>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</si>
  <si>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</si>
  <si>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</si>
  <si>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</si>
  <si>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</si>
  <si>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</si>
  <si>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</si>
  <si>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</si>
  <si>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</si>
  <si>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</si>
  <si>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</si>
  <si>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</si>
  <si>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</si>
  <si>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</si>
  <si>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</si>
  <si>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</si>
  <si>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</si>
  <si>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</si>
  <si>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</si>
  <si>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</si>
  <si>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</si>
  <si>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</si>
  <si>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</si>
  <si>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</si>
  <si>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</si>
  <si>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</si>
  <si>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</si>
  <si>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</si>
  <si>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</si>
  <si>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</si>
  <si>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</si>
  <si>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</si>
  <si>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</si>
  <si>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</si>
  <si>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</si>
  <si>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</si>
  <si>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</si>
  <si>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</si>
  <si>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</si>
  <si>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</si>
  <si>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</si>
  <si>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</si>
  <si>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</si>
  <si>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</si>
  <si>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</si>
  <si>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</si>
  <si>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</si>
  <si>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</si>
  <si>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</si>
  <si>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</si>
  <si>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</si>
  <si>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</si>
  <si>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</si>
  <si>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</si>
  <si>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</si>
  <si>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</si>
  <si>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</si>
  <si>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</si>
  <si>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</si>
  <si>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</si>
  <si>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</si>
  <si>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</si>
  <si>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</si>
  <si>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</si>
  <si>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</si>
  <si>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</si>
  <si>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</si>
  <si>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</si>
  <si>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</si>
  <si>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</si>
  <si>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</si>
  <si>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</si>
  <si>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</si>
  <si>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</si>
  <si>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</si>
  <si>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</si>
  <si>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</si>
  <si>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</si>
  <si>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</si>
  <si>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</si>
  <si>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</si>
  <si>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</si>
  <si>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</si>
  <si>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</si>
  <si>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</si>
  <si>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</si>
  <si>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</si>
  <si>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</si>
  <si>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</si>
  <si>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</si>
  <si>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</si>
  <si>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</si>
  <si>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</si>
  <si>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</si>
  <si>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</si>
  <si>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</si>
  <si>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</si>
  <si>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</si>
  <si>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</si>
  <si>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</si>
  <si>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</si>
  <si>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</si>
  <si>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</si>
  <si>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</si>
  <si>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</si>
  <si>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</si>
  <si>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</si>
  <si>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</si>
  <si>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</si>
  <si>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</si>
  <si>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</si>
  <si>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</si>
  <si>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</si>
  <si>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</si>
  <si>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</si>
  <si>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</si>
  <si>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</si>
  <si>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</si>
  <si>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</si>
  <si>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</si>
  <si>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</si>
  <si>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</si>
  <si>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</si>
  <si>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</si>
  <si>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</si>
  <si>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</si>
  <si>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</si>
  <si>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</si>
  <si>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</si>
  <si>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</si>
  <si>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</si>
  <si>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</si>
  <si>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</si>
  <si>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</si>
  <si>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</si>
  <si>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</si>
  <si>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</si>
  <si>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</si>
  <si>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</si>
  <si>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</si>
  <si>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</si>
  <si>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</si>
  <si>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</si>
  <si>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</si>
  <si>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</si>
  <si>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</si>
  <si>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</si>
  <si>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</si>
  <si>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</si>
  <si>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</si>
  <si>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</si>
  <si>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</si>
  <si>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</si>
  <si>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</si>
  <si>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</si>
  <si>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</si>
  <si>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</si>
  <si>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</si>
  <si>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</si>
  <si>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</si>
  <si>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</si>
  <si>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</si>
  <si>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</si>
  <si>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</si>
  <si>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</si>
  <si>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</si>
  <si>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</si>
  <si>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</si>
  <si>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</si>
  <si>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</si>
  <si>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</si>
  <si>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</si>
  <si>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</si>
  <si>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</si>
  <si>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</si>
  <si>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</si>
  <si>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</si>
  <si>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</si>
  <si>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</si>
  <si>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</si>
  <si>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</si>
  <si>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</si>
  <si>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</si>
  <si>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</si>
  <si>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</si>
  <si>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</si>
  <si>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</si>
  <si>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</si>
  <si>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</si>
  <si>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</si>
  <si>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</si>
  <si>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</si>
  <si>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</si>
  <si>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</si>
  <si>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</si>
  <si>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</si>
  <si>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</si>
  <si>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</si>
  <si>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</si>
  <si>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</si>
  <si>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</si>
  <si>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</si>
  <si>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</si>
  <si>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</si>
  <si>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</si>
  <si>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</si>
  <si>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</si>
  <si>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</si>
  <si>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</si>
  <si>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</si>
  <si>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</si>
  <si>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</si>
  <si>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</si>
  <si>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</si>
  <si>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</si>
  <si>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</si>
  <si>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</si>
  <si>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</si>
  <si>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</si>
  <si>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</si>
  <si>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</si>
  <si>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</si>
  <si>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</si>
  <si>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</si>
  <si>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</si>
  <si>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</si>
  <si>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</si>
  <si>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</si>
  <si>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</si>
  <si>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</si>
  <si>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</si>
  <si>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</si>
  <si>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</si>
  <si>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</si>
  <si>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</si>
  <si>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</si>
  <si>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</si>
  <si>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</si>
  <si>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</si>
  <si>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</si>
  <si>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</si>
  <si>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</si>
  <si>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</si>
  <si>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</si>
  <si>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</si>
  <si>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</si>
  <si>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</si>
  <si>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</si>
  <si>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</si>
  <si>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</si>
  <si>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</si>
  <si>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</si>
  <si>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</si>
  <si>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</si>
  <si>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</si>
  <si>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</si>
  <si>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</si>
  <si>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</si>
  <si>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</si>
  <si>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</si>
  <si>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</si>
  <si>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</si>
  <si>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</si>
  <si>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</si>
  <si>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</si>
  <si>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</si>
  <si>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</si>
  <si>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</si>
  <si>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</si>
  <si>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</si>
  <si>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</si>
  <si>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</si>
  <si>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</si>
  <si>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</si>
  <si>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</si>
  <si>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</si>
  <si>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</si>
  <si>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</si>
  <si>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</si>
  <si>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</si>
  <si>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</si>
  <si>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</si>
  <si>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</si>
  <si>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</si>
  <si>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</si>
  <si>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</si>
  <si>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</si>
  <si>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</si>
  <si>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</si>
  <si>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</si>
  <si>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</si>
  <si>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</si>
  <si>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</si>
  <si>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</si>
  <si>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</si>
  <si>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</si>
  <si>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</si>
  <si>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</si>
  <si>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</si>
  <si>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</si>
  <si>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</si>
  <si>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</si>
  <si>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</si>
  <si>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</si>
  <si>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</si>
  <si>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</si>
  <si>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</si>
  <si>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</si>
  <si>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</si>
  <si>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</si>
  <si>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</si>
  <si>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</si>
  <si>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</si>
  <si>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</si>
  <si>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</si>
  <si>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</si>
  <si>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</si>
  <si>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</si>
  <si>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</si>
  <si>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</si>
  <si>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</si>
  <si>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</si>
  <si>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</si>
  <si>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</si>
  <si>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</si>
  <si>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</si>
  <si>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</si>
  <si>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</si>
  <si>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</si>
  <si>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</si>
  <si>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</si>
  <si>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</si>
  <si>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</si>
  <si>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</si>
  <si>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</si>
  <si>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</si>
  <si>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</si>
  <si>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</si>
  <si>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</si>
  <si>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</si>
  <si>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</si>
  <si>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</si>
  <si>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</si>
  <si>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</si>
  <si>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</si>
  <si>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</si>
  <si>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</si>
  <si>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</si>
  <si>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</si>
  <si>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</si>
  <si>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</si>
  <si>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</si>
  <si>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</si>
  <si>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</si>
  <si>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</si>
  <si>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</si>
  <si>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</si>
  <si>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</si>
  <si>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</si>
  <si>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</si>
  <si>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</si>
  <si>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</si>
  <si>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</si>
  <si>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</si>
  <si>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</si>
  <si>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</si>
  <si>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</si>
  <si>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</si>
  <si>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</si>
  <si>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</si>
  <si>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</si>
  <si>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</si>
  <si>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</si>
  <si>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</si>
  <si>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</si>
  <si>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</si>
  <si>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</si>
  <si>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</si>
  <si>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</si>
  <si>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</si>
  <si>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</si>
  <si>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</si>
  <si>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</si>
  <si>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</si>
  <si>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</si>
  <si>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</si>
  <si>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</si>
  <si>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</si>
  <si>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</si>
  <si>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</si>
  <si>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</si>
  <si>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</si>
  <si>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</si>
  <si>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</si>
  <si>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</si>
  <si>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</si>
  <si>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</si>
  <si>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</si>
  <si>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</si>
  <si>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</si>
  <si>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</si>
  <si>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</si>
  <si>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</si>
  <si>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</si>
  <si>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</si>
  <si>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</si>
  <si>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</si>
  <si>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</si>
  <si>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</si>
  <si>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</si>
  <si>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</si>
  <si>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</si>
  <si>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</si>
  <si>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</si>
  <si>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</si>
  <si>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</si>
  <si>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</si>
  <si>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</si>
  <si>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</si>
  <si>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</si>
  <si>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</si>
  <si>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</si>
  <si>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</si>
  <si>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</si>
  <si>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</si>
  <si>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</si>
  <si>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</si>
  <si>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</si>
  <si>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</si>
  <si>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</si>
  <si>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</si>
  <si>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</si>
  <si>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</si>
  <si>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</si>
  <si>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</si>
  <si>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</si>
  <si>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</si>
  <si>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</si>
  <si>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</si>
  <si>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</si>
  <si>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</si>
  <si>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</si>
  <si>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</si>
  <si>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</si>
  <si>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</si>
  <si>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</si>
  <si>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</si>
  <si>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</si>
  <si>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</si>
  <si>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</si>
  <si>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</si>
  <si>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</si>
  <si>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</si>
  <si>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</si>
  <si>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</si>
  <si>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</si>
  <si>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</si>
  <si>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</si>
  <si>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</si>
  <si>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</si>
  <si>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</si>
  <si>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</si>
  <si>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</si>
  <si>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</si>
  <si>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</si>
  <si>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</si>
  <si>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</si>
  <si>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</si>
  <si>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</si>
  <si>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</si>
  <si>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</si>
  <si>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</si>
  <si>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</si>
  <si>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</si>
  <si>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</si>
  <si>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</si>
  <si>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</si>
  <si>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</si>
  <si>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</si>
  <si>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</si>
  <si>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</si>
  <si>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</si>
  <si>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</si>
  <si>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</si>
  <si>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</si>
  <si>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</si>
  <si>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</si>
  <si>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</si>
  <si>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</si>
  <si>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</si>
  <si>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</si>
  <si>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</si>
  <si>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</si>
  <si>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</si>
  <si>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</si>
  <si>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</si>
  <si>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</si>
  <si>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</si>
  <si>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</si>
  <si>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</si>
  <si>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</si>
  <si>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</si>
  <si>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</si>
  <si>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</si>
  <si>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</si>
  <si>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</si>
  <si>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</si>
  <si>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</si>
  <si>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</si>
  <si>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</si>
  <si>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</si>
  <si>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</si>
  <si>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</si>
  <si>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</si>
  <si>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</si>
  <si>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</si>
  <si>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</si>
  <si>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</si>
  <si>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</si>
  <si>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</si>
  <si>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</si>
  <si>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</si>
  <si>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</si>
  <si>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</si>
  <si>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</si>
  <si>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</si>
  <si>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</si>
  <si>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</si>
  <si>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</si>
  <si>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</si>
  <si>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</si>
  <si>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</si>
  <si>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</si>
  <si>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</si>
  <si>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</si>
  <si>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</si>
  <si>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</si>
  <si>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</si>
  <si>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</si>
  <si>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</si>
  <si>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</si>
  <si>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</si>
  <si>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</si>
  <si>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</si>
  <si>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</si>
  <si>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</si>
  <si>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</si>
  <si>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</si>
  <si>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</si>
  <si>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</si>
  <si>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</si>
  <si>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</si>
  <si>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</si>
  <si>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</si>
  <si>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</si>
  <si>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</si>
  <si>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</si>
  <si>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</si>
  <si>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</si>
  <si>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</si>
  <si>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</si>
  <si>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</si>
  <si>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</si>
  <si>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</si>
  <si>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</si>
  <si>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</si>
  <si>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</si>
  <si>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</si>
  <si>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</si>
  <si>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</si>
  <si>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</si>
  <si>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</si>
  <si>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</si>
  <si>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</si>
  <si>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</si>
  <si>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</si>
  <si>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</si>
  <si>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</si>
  <si>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</si>
  <si>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</si>
  <si>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</si>
  <si>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</si>
  <si>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</si>
  <si>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</si>
  <si>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</si>
  <si>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</si>
  <si>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</si>
  <si>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</si>
  <si>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</si>
  <si>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</si>
  <si>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</si>
  <si>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</si>
  <si>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</si>
  <si>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</si>
  <si>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</si>
  <si>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</si>
  <si>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</si>
  <si>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</si>
  <si>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</si>
  <si>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</si>
  <si>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</si>
  <si>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</si>
  <si>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</si>
  <si>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</si>
  <si>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</si>
  <si>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</si>
  <si>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</si>
  <si>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</si>
  <si>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</si>
  <si>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</si>
  <si>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</si>
  <si>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</si>
  <si>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</si>
  <si>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</si>
  <si>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</si>
  <si>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</si>
  <si>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</si>
  <si>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</si>
  <si>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</si>
  <si>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</si>
  <si>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</si>
  <si>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</si>
  <si>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</si>
  <si>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</si>
  <si>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</si>
  <si>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</si>
  <si>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</si>
  <si>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</si>
  <si>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</si>
  <si>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</si>
  <si>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</si>
  <si>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</si>
  <si>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</si>
  <si>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</si>
  <si>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</si>
  <si>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</si>
  <si>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</si>
  <si>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</si>
  <si>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</si>
  <si>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</si>
  <si>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</si>
  <si>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</si>
  <si>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</si>
  <si>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</si>
  <si>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</si>
  <si>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</si>
  <si>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</si>
  <si>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</si>
  <si>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</si>
  <si>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</si>
  <si>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</si>
  <si>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</si>
  <si>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</si>
  <si>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</si>
  <si>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</si>
  <si>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</si>
  <si>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</si>
  <si>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</si>
  <si>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</si>
  <si>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</si>
  <si>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</si>
  <si>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</si>
  <si>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</si>
  <si>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</si>
  <si>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</si>
  <si>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</si>
  <si>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</si>
  <si>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</si>
  <si>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</si>
  <si>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</si>
  <si>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</si>
  <si>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</si>
  <si>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</si>
  <si>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</si>
  <si>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</si>
  <si>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</si>
  <si>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</si>
  <si>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</si>
  <si>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</si>
  <si>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</si>
  <si>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</si>
  <si>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</si>
  <si>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</si>
  <si>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</si>
  <si>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</si>
  <si>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</si>
  <si>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</si>
  <si>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</si>
  <si>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</si>
  <si>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</si>
  <si>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</si>
  <si>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</si>
  <si>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</si>
  <si>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</si>
  <si>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</si>
  <si>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</si>
  <si>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</si>
  <si>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</si>
  <si>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</si>
  <si>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</si>
  <si>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</si>
  <si>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</si>
  <si>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</si>
  <si>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</si>
  <si>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</si>
  <si>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</si>
  <si>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</si>
  <si>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</si>
  <si>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</si>
  <si>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</si>
  <si>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</si>
  <si>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</si>
  <si>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</si>
  <si>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</si>
  <si>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</si>
  <si>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</si>
  <si>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</si>
  <si>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</si>
  <si>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</si>
  <si>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</si>
  <si>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</si>
  <si>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</si>
  <si>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</si>
  <si>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</si>
  <si>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</si>
  <si>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</si>
  <si>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</si>
  <si>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</si>
  <si>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</si>
  <si>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</si>
  <si>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</si>
  <si>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</si>
  <si>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</si>
  <si>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</si>
  <si>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</si>
  <si>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</si>
  <si>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</si>
  <si>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</si>
  <si>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</si>
  <si>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</si>
  <si>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</si>
  <si>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</si>
  <si>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</si>
  <si>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</si>
  <si>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</si>
  <si>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</si>
  <si>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</si>
  <si>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</si>
  <si>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</si>
  <si>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</si>
  <si>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</si>
  <si>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</si>
  <si>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</si>
  <si>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</si>
  <si>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</si>
  <si>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</si>
  <si>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</si>
  <si>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</si>
  <si>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</si>
  <si>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</si>
  <si>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</si>
  <si>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</si>
  <si>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</si>
  <si>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</si>
  <si>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</si>
  <si>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</si>
  <si>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</si>
  <si>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</si>
  <si>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</si>
  <si>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</si>
  <si>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</si>
  <si>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</si>
  <si>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</si>
  <si>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</si>
  <si>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</si>
  <si>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</si>
  <si>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</si>
  <si>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</si>
  <si>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</si>
  <si>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</si>
  <si>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</si>
  <si>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</si>
  <si>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</si>
  <si>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</si>
  <si>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</si>
  <si>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</si>
  <si>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</si>
  <si>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</si>
  <si>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</si>
  <si>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</si>
  <si>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</si>
  <si>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</si>
  <si>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</si>
  <si>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</si>
  <si>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</si>
  <si>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</si>
  <si>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</si>
  <si>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</si>
  <si>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</si>
  <si>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</si>
  <si>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</si>
  <si>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</si>
  <si>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</si>
  <si>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</si>
  <si>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</si>
  <si>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</si>
  <si>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</si>
  <si>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</si>
  <si>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</si>
  <si>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</si>
  <si>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</si>
  <si>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</si>
  <si>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</si>
  <si>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</si>
  <si>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</si>
  <si>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</si>
  <si>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</si>
  <si>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</si>
  <si>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</si>
  <si>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</si>
  <si>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</si>
  <si>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</si>
  <si>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</si>
  <si>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</si>
  <si>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</si>
  <si>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</si>
  <si>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</si>
  <si>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</si>
  <si>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</si>
  <si>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</si>
  <si>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</si>
  <si>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</si>
  <si>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</si>
  <si>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</si>
  <si>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</si>
  <si>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</si>
  <si>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</si>
  <si>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</si>
  <si>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</si>
  <si>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</si>
  <si>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</si>
  <si>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</si>
  <si>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</si>
  <si>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</si>
  <si>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</si>
  <si>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</si>
  <si>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</si>
  <si>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</si>
  <si>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</si>
  <si>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</si>
  <si>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</si>
  <si>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</si>
  <si>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</si>
  <si>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</si>
  <si>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</si>
  <si>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</si>
  <si>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</si>
  <si>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</si>
  <si>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</si>
  <si>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</si>
  <si>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</si>
  <si>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</si>
  <si>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</si>
  <si>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</si>
  <si>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</si>
  <si>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</si>
  <si>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</si>
  <si>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</si>
  <si>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</si>
  <si>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</si>
  <si>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</si>
  <si>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</si>
  <si>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</si>
  <si>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</si>
  <si>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</si>
  <si>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</si>
  <si>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</si>
  <si>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</si>
  <si>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</si>
  <si>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</si>
  <si>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</si>
  <si>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</si>
  <si>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</si>
  <si>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</si>
  <si>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</si>
  <si>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</si>
  <si>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</si>
  <si>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</si>
  <si>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</si>
  <si>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</si>
  <si>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</si>
  <si>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</si>
  <si>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</si>
  <si>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</si>
  <si>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</si>
  <si>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</si>
  <si>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</si>
  <si>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</si>
  <si>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</si>
  <si>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</si>
  <si>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</si>
  <si>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</si>
  <si>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</si>
  <si>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</si>
  <si>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</si>
  <si>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</si>
  <si>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</si>
  <si>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</si>
  <si>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</si>
  <si>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</si>
  <si>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</si>
  <si>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</si>
  <si>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</si>
  <si>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</si>
  <si>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</si>
  <si>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</si>
  <si>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</si>
  <si>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</si>
  <si>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</si>
  <si>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</si>
  <si>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</si>
  <si>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</si>
  <si>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</si>
  <si>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</si>
  <si>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</si>
  <si>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</si>
  <si>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</si>
  <si>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</si>
  <si>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</si>
  <si>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</si>
  <si>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</si>
  <si>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</si>
  <si>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</si>
  <si>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</si>
  <si>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</si>
  <si>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</si>
  <si>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</si>
  <si>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</si>
  <si>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</si>
  <si>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</si>
  <si>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</si>
  <si>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</si>
  <si>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</si>
  <si>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</si>
  <si>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</si>
  <si>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</si>
  <si>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</si>
  <si>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</si>
  <si>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</si>
  <si>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</si>
  <si>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</si>
  <si>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</si>
  <si>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</si>
  <si>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</si>
  <si>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</si>
  <si>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</si>
  <si>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</si>
  <si>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</si>
  <si>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</si>
  <si>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</si>
  <si>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</si>
  <si>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</si>
  <si>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</si>
  <si>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</si>
  <si>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</si>
  <si>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</si>
  <si>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</si>
  <si>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</si>
  <si>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</si>
  <si>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</si>
  <si>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</si>
  <si>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</si>
  <si>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</si>
  <si>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</si>
  <si>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</si>
  <si>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</si>
  <si>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</si>
  <si>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</si>
  <si>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</si>
  <si>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</si>
  <si>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</si>
  <si>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</si>
  <si>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</si>
  <si>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</si>
  <si>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</si>
  <si>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</si>
  <si>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</si>
  <si>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</si>
  <si>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</si>
  <si>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</si>
  <si>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</si>
  <si>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</si>
  <si>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</si>
  <si>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</si>
  <si>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</si>
  <si>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</si>
  <si>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</si>
  <si>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</si>
  <si>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</si>
  <si>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</si>
  <si>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</si>
  <si>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</si>
  <si>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</si>
  <si>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</si>
  <si>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</si>
  <si>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</si>
  <si>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</si>
  <si>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</si>
  <si>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</si>
  <si>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</si>
  <si>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</si>
  <si>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</si>
  <si>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</si>
  <si>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</si>
  <si>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</si>
  <si>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</si>
  <si>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</si>
  <si>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</si>
  <si>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</si>
  <si>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</si>
  <si>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</si>
  <si>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</si>
  <si>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</si>
  <si>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</si>
  <si>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</si>
  <si>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</si>
  <si>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</si>
  <si>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</si>
  <si>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</si>
  <si>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</si>
  <si>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</si>
  <si>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</si>
  <si>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</si>
  <si>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</si>
  <si>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</si>
  <si>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</si>
  <si>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</si>
  <si>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</si>
  <si>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</si>
  <si>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</si>
  <si>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</si>
  <si>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</si>
  <si>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</si>
  <si>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</si>
  <si>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</si>
  <si>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</si>
  <si>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</si>
  <si>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</si>
  <si>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</si>
  <si>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</si>
  <si>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</si>
  <si>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</si>
  <si>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</si>
  <si>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</si>
  <si>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</si>
  <si>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</si>
  <si>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</si>
  <si>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</si>
  <si>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</si>
  <si>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</si>
  <si>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</si>
  <si>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</si>
  <si>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</si>
  <si>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</si>
  <si>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</si>
  <si>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</si>
  <si>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</si>
  <si>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</si>
  <si>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</si>
  <si>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</si>
  <si>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</si>
  <si>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</si>
  <si>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</si>
  <si>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</si>
  <si>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</si>
  <si>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</si>
  <si>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</si>
  <si>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</si>
  <si>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</si>
  <si>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</si>
  <si>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</si>
  <si>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</si>
  <si>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</si>
  <si>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</si>
  <si>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</si>
  <si>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</si>
  <si>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</si>
  <si>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</si>
  <si>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</si>
  <si>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</si>
  <si>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</si>
  <si>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</si>
  <si>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</si>
  <si>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</si>
  <si>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</si>
  <si>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</si>
  <si>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</si>
  <si>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</si>
  <si>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</si>
  <si>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</si>
  <si>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</si>
  <si>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</si>
  <si>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</si>
  <si>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</si>
  <si>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</si>
  <si>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</si>
  <si>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</si>
  <si>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</si>
  <si>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</si>
  <si>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</si>
  <si>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</si>
  <si>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</si>
  <si>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</si>
  <si>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</si>
  <si>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</si>
  <si>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</si>
  <si>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</si>
  <si>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</si>
  <si>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</si>
  <si>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</si>
  <si>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</si>
  <si>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</si>
  <si>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</si>
  <si>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</si>
  <si>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</si>
  <si>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</si>
  <si>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</si>
  <si>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</si>
  <si>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</si>
  <si>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</si>
  <si>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</si>
  <si>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</si>
  <si>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</si>
  <si>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</si>
  <si>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</si>
  <si>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</si>
  <si>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</si>
  <si>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</si>
  <si>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</si>
  <si>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</si>
  <si>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</si>
  <si>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</si>
  <si>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</si>
  <si>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</si>
  <si>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</si>
  <si>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</si>
  <si>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</si>
  <si>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</si>
  <si>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</si>
  <si>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</si>
  <si>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</si>
  <si>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</si>
  <si>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</si>
  <si>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</si>
  <si>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</si>
  <si>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</si>
  <si>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</si>
  <si>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</si>
  <si>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</si>
  <si>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</si>
  <si>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</si>
  <si>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</si>
  <si>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</si>
  <si>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</si>
  <si>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</si>
  <si>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</si>
  <si>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</si>
  <si>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</si>
  <si>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</si>
  <si>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</si>
  <si>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</si>
  <si>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</si>
  <si>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</si>
  <si>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</si>
  <si>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</si>
  <si>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</si>
  <si>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</si>
  <si>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</si>
  <si>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</si>
  <si>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</si>
  <si>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</si>
  <si>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</si>
  <si>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</si>
  <si>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</si>
  <si>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</si>
  <si>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</si>
  <si>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</si>
  <si>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</si>
  <si>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</si>
  <si>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</si>
  <si>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</si>
  <si>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</si>
  <si>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</si>
  <si>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</si>
  <si>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</si>
  <si>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</si>
  <si>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</si>
  <si>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</si>
  <si>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</si>
  <si>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</si>
  <si>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</si>
  <si>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</si>
  <si>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</si>
  <si>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</si>
  <si>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</si>
  <si>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</si>
  <si>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</si>
  <si>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</si>
  <si>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</si>
  <si>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</si>
  <si>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</si>
  <si>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</si>
  <si>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</si>
  <si>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</si>
  <si>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</si>
  <si>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</si>
  <si>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</si>
  <si>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</si>
  <si>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</si>
  <si>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</si>
  <si>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</si>
  <si>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</si>
  <si>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</si>
  <si>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</si>
  <si>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</si>
  <si>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</si>
  <si>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</si>
  <si>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</si>
  <si>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</si>
  <si>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</si>
  <si>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</si>
  <si>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</si>
  <si>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</si>
  <si>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</si>
  <si>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</si>
  <si>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</si>
  <si>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</si>
  <si>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</si>
  <si>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</si>
  <si>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</si>
  <si>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</si>
  <si>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</si>
  <si>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</si>
  <si>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</si>
  <si>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</si>
  <si>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</si>
  <si>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</si>
  <si>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</si>
  <si>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</si>
  <si>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</si>
  <si>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</si>
  <si>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</si>
  <si>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</si>
  <si>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</si>
  <si>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</si>
  <si>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</si>
  <si>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</si>
  <si>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</si>
  <si>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</si>
  <si>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</si>
  <si>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</si>
  <si>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</si>
  <si>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</si>
  <si>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</si>
  <si>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</si>
  <si>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</si>
  <si>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</si>
  <si>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</si>
  <si>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</si>
  <si>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</si>
  <si>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</si>
  <si>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</si>
  <si>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</si>
  <si>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</si>
  <si>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</si>
  <si>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</si>
  <si>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</si>
  <si>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</si>
  <si>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</si>
  <si>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</si>
  <si>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</si>
  <si>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</si>
  <si>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</si>
  <si>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</si>
  <si>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</si>
  <si>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</si>
  <si>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</si>
  <si>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</si>
  <si>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</si>
  <si>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</si>
  <si>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</si>
  <si>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</si>
  <si>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</si>
  <si>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</si>
  <si>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</si>
  <si>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</si>
  <si>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</si>
  <si>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</si>
  <si>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</si>
  <si>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</si>
  <si>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</si>
  <si>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</si>
  <si>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</si>
  <si>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</si>
  <si>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</si>
  <si>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</si>
  <si>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</si>
  <si>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</si>
  <si>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</si>
  <si>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</si>
  <si>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</si>
  <si>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</si>
  <si>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</si>
  <si>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</si>
  <si>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</si>
  <si>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</si>
  <si>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</si>
  <si>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</si>
  <si>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</si>
  <si>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</si>
  <si>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</si>
  <si>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</si>
  <si>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</si>
  <si>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</si>
  <si>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</si>
  <si>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</si>
  <si>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</si>
  <si>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</si>
  <si>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</si>
  <si>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</si>
  <si>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</si>
  <si>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</si>
  <si>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</si>
  <si>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</si>
  <si>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</si>
  <si>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</si>
  <si>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</si>
  <si>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</si>
  <si>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</si>
  <si>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</si>
  <si>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</si>
  <si>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</si>
  <si>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</si>
  <si>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</si>
  <si>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</si>
  <si>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</si>
  <si>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</si>
  <si>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</si>
  <si>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</si>
  <si>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</si>
  <si>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</si>
  <si>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</si>
  <si>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</si>
  <si>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</si>
  <si>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</si>
  <si>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</si>
  <si>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</si>
  <si>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</si>
  <si>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</si>
  <si>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</si>
  <si>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</si>
  <si>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</si>
  <si>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</si>
  <si>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</si>
  <si>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</si>
  <si>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</si>
  <si>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</si>
  <si>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</si>
  <si>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</si>
  <si>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</si>
  <si>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</si>
  <si>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</si>
  <si>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</si>
  <si>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</si>
  <si>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</si>
  <si>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</si>
  <si>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</si>
  <si>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</si>
  <si>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</si>
  <si>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</si>
  <si>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</si>
  <si>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</si>
  <si>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</si>
  <si>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</si>
  <si>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</si>
  <si>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</si>
  <si>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</si>
  <si>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</si>
  <si>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</si>
  <si>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</si>
  <si>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</si>
  <si>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</si>
  <si>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</si>
  <si>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</si>
  <si>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</si>
  <si>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</si>
  <si>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</si>
  <si>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</si>
  <si>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</si>
  <si>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</si>
  <si>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</si>
  <si>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</si>
  <si>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</si>
  <si>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</si>
  <si>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</si>
  <si>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</si>
  <si>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</si>
  <si>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</si>
  <si>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</si>
  <si>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</si>
  <si>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</si>
  <si>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</si>
  <si>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</si>
  <si>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</si>
  <si>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</si>
  <si>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</si>
  <si>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</si>
  <si>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</si>
  <si>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</si>
  <si>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</si>
  <si>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</si>
  <si>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</si>
  <si>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</si>
  <si>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</si>
  <si>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</si>
  <si>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</si>
  <si>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</si>
  <si>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</si>
  <si>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</si>
  <si>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</si>
  <si>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</si>
  <si>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</si>
  <si>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</si>
  <si>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</si>
  <si>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</si>
  <si>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</si>
  <si>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</si>
  <si>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</si>
  <si>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</si>
  <si>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</si>
  <si>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</si>
  <si>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</si>
  <si>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</si>
  <si>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</si>
  <si>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</si>
  <si>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</si>
  <si>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</si>
  <si>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</si>
  <si>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</si>
  <si>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</si>
  <si>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</si>
  <si>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</si>
  <si>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</si>
  <si>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</si>
  <si>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</si>
  <si>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</si>
  <si>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</si>
  <si>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</si>
  <si>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</si>
  <si>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</si>
  <si>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</si>
  <si>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</si>
  <si>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</si>
  <si>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</si>
  <si>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</si>
  <si>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</si>
  <si>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</si>
  <si>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</si>
  <si>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</si>
  <si>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</si>
  <si>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</si>
  <si>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</si>
  <si>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</si>
  <si>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</si>
  <si>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</si>
  <si>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</si>
  <si>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</si>
  <si>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</si>
  <si>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</si>
  <si>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</si>
  <si>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</si>
  <si>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</si>
  <si>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</si>
  <si>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</si>
  <si>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</si>
  <si>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</si>
  <si>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</si>
  <si>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</si>
  <si>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</si>
  <si>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</si>
  <si>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</si>
  <si>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</si>
  <si>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</si>
  <si>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</si>
  <si>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</si>
  <si>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</si>
  <si>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</si>
  <si>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</si>
  <si>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</si>
  <si>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</si>
  <si>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</si>
  <si>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</si>
  <si>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</si>
  <si>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</si>
  <si>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</si>
  <si>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</si>
  <si>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</si>
  <si>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</si>
  <si>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</si>
  <si>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</si>
  <si>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</si>
  <si>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</si>
  <si>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</si>
  <si>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</si>
  <si>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</si>
  <si>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</si>
  <si>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</si>
  <si>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</si>
  <si>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</si>
  <si>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</si>
  <si>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</si>
  <si>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</si>
  <si>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</si>
  <si>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</si>
  <si>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</si>
  <si>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</si>
  <si>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</si>
  <si>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</si>
  <si>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</si>
  <si>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</si>
  <si>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</si>
  <si>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</si>
  <si>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</si>
  <si>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</si>
  <si>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</si>
  <si>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</si>
  <si>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</si>
  <si>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</si>
  <si>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</si>
  <si>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</si>
  <si>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</si>
  <si>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</si>
  <si>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</si>
  <si>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</si>
  <si>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</si>
  <si>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</si>
  <si>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</si>
  <si>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</si>
  <si>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</si>
  <si>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</si>
  <si>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</si>
  <si>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</si>
  <si>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</si>
  <si>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</si>
  <si>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</si>
  <si>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</si>
  <si>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</si>
  <si>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</si>
  <si>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</si>
  <si>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</si>
  <si>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</si>
  <si>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</si>
  <si>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</si>
  <si>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</si>
  <si>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</si>
  <si>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</si>
  <si>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</si>
  <si>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</si>
  <si>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</si>
  <si>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</si>
  <si>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</si>
  <si>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</si>
  <si>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</si>
  <si>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</si>
  <si>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</si>
  <si>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</si>
  <si>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</si>
  <si>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</si>
  <si>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</si>
  <si>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</si>
  <si>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</si>
  <si>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</si>
  <si>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</si>
  <si>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</si>
  <si>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</si>
  <si>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</si>
  <si>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</si>
  <si>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</si>
  <si>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</si>
  <si>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</si>
  <si>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</si>
  <si>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</si>
  <si>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</si>
  <si>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</si>
  <si>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</si>
  <si>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</si>
  <si>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</si>
  <si>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</si>
  <si>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</si>
  <si>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</si>
  <si>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</si>
  <si>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</si>
  <si>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</si>
  <si>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</si>
  <si>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</si>
  <si>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</si>
  <si>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</si>
  <si>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</si>
  <si>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</si>
  <si>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</si>
  <si>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</si>
  <si>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</si>
  <si>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</si>
  <si>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</si>
  <si>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</si>
  <si>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</si>
  <si>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</si>
  <si>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</si>
  <si>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</si>
  <si>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</si>
  <si>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</si>
  <si>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</si>
  <si>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</si>
  <si>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</si>
  <si>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</si>
  <si>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</si>
  <si>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</si>
  <si>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</si>
  <si>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</si>
  <si>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</si>
  <si>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</si>
  <si>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</si>
  <si>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</si>
  <si>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</si>
  <si>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</si>
  <si>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</si>
  <si>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</si>
  <si>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</si>
  <si>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</si>
  <si>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</si>
  <si>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</si>
  <si>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</si>
  <si>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</si>
  <si>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</si>
  <si>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</si>
  <si>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</si>
  <si>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</si>
  <si>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</si>
  <si>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</si>
  <si>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</si>
  <si>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</si>
  <si>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</si>
  <si>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</si>
  <si>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</si>
  <si>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</si>
  <si>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</si>
  <si>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</si>
  <si>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</si>
  <si>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</si>
  <si>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</si>
  <si>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</si>
  <si>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</si>
  <si>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</si>
  <si>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</si>
  <si>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</si>
  <si>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</si>
  <si>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</si>
  <si>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</si>
  <si>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</si>
  <si>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</si>
  <si>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</si>
  <si>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</si>
  <si>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</si>
  <si>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</si>
  <si>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</si>
  <si>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</si>
  <si>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</si>
  <si>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</si>
  <si>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</si>
  <si>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</si>
  <si>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</si>
  <si>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</si>
  <si>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</si>
  <si>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</si>
  <si>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</si>
  <si>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</si>
  <si>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</si>
  <si>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</si>
  <si>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</si>
  <si>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</si>
  <si>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</si>
  <si>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</si>
  <si>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</si>
  <si>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</si>
  <si>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</si>
  <si>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</si>
  <si>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</si>
  <si>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</si>
  <si>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</si>
  <si>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</si>
  <si>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</si>
  <si>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</si>
  <si>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</si>
  <si>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</si>
  <si>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</si>
  <si>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</si>
  <si>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</si>
  <si>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</si>
  <si>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</si>
  <si>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</si>
  <si>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</si>
  <si>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</si>
  <si>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</si>
  <si>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</si>
  <si>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</si>
  <si>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</si>
  <si>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</si>
  <si>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</si>
  <si>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</si>
  <si>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</si>
  <si>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</si>
  <si>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</si>
  <si>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</si>
  <si>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</si>
  <si>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</si>
  <si>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</si>
  <si>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</si>
  <si>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</si>
  <si>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</si>
  <si>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</si>
  <si>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</si>
  <si>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</si>
  <si>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</si>
  <si>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</si>
  <si>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</si>
  <si>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</si>
  <si>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</si>
  <si>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</si>
  <si>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</si>
  <si>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</si>
  <si>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</si>
  <si>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</si>
  <si>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</si>
  <si>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</si>
  <si>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</si>
  <si>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</si>
  <si>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</si>
  <si>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</si>
  <si>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</si>
  <si>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</si>
  <si>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</si>
  <si>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</si>
  <si>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</si>
  <si>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</si>
  <si>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</si>
  <si>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</si>
  <si>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</si>
  <si>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</si>
  <si>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</si>
  <si>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</si>
  <si>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</si>
  <si>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</si>
  <si>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</si>
  <si>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</si>
  <si>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</si>
  <si>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</si>
  <si>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</si>
  <si>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</si>
  <si>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</si>
  <si>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</si>
  <si>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</si>
  <si>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</si>
  <si>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</si>
  <si>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</si>
  <si>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</si>
  <si>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</si>
  <si>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</si>
  <si>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</si>
  <si>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</si>
  <si>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</si>
  <si>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</si>
  <si>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</si>
  <si>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</si>
  <si>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</si>
  <si>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</si>
  <si>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</si>
  <si>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</si>
  <si>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</si>
  <si>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</si>
  <si>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</si>
  <si>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</si>
  <si>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</si>
  <si>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</si>
  <si>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</si>
  <si>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</si>
  <si>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</si>
  <si>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</si>
  <si>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</si>
  <si>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</si>
  <si>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</si>
  <si>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</si>
  <si>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</si>
  <si>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</si>
  <si>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</si>
  <si>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</si>
  <si>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</si>
  <si>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</si>
  <si>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</si>
  <si>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</si>
  <si>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</si>
  <si>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</si>
  <si>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</si>
  <si>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</si>
  <si>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</si>
  <si>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</si>
  <si>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</si>
  <si>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</si>
  <si>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</si>
  <si>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</si>
  <si>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</si>
  <si>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</si>
  <si>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</si>
  <si>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</si>
  <si>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</si>
  <si>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</si>
  <si>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</si>
  <si>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</si>
  <si>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</si>
  <si>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</si>
  <si>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</si>
  <si>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</si>
  <si>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</si>
  <si>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</si>
  <si>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</si>
  <si>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</si>
  <si>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</si>
  <si>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</si>
  <si>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</si>
  <si>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</si>
  <si>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</si>
  <si>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</si>
  <si>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</si>
  <si>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</si>
  <si>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</si>
  <si>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</si>
  <si>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</si>
  <si>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</si>
  <si>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</si>
  <si>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</si>
  <si>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</si>
  <si>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</si>
  <si>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</si>
  <si>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</si>
  <si>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</si>
  <si>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</si>
  <si>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</si>
  <si>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</si>
  <si>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</si>
  <si>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</si>
  <si>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</si>
  <si>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</si>
  <si>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</si>
  <si>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</si>
  <si>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</si>
  <si>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</si>
  <si>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</si>
  <si>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</si>
  <si>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</si>
  <si>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</si>
  <si>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</si>
  <si>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</si>
  <si>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</si>
  <si>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</si>
  <si>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</si>
  <si>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</si>
  <si>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</si>
  <si>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</si>
  <si>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</si>
  <si>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</si>
  <si>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</si>
  <si>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</si>
  <si>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</si>
  <si>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</si>
  <si>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</si>
  <si>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</si>
  <si>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</si>
  <si>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</si>
  <si>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</si>
  <si>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</si>
  <si>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</si>
  <si>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</si>
  <si>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</si>
  <si>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</si>
  <si>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</si>
  <si>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</si>
  <si>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</si>
  <si>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</si>
  <si>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</si>
  <si>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</si>
  <si>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</si>
  <si>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</si>
  <si>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</si>
  <si>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</si>
  <si>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</si>
  <si>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</si>
  <si>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</si>
  <si>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</si>
  <si>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</si>
  <si>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</si>
  <si>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</si>
  <si>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</si>
  <si>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</si>
  <si>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</si>
  <si>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</si>
  <si>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</si>
  <si>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</si>
  <si>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</si>
  <si>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</si>
  <si>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</si>
  <si>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</si>
  <si>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</si>
  <si>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</si>
  <si>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</si>
  <si>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</si>
  <si>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</si>
  <si>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</si>
  <si>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</si>
  <si>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</si>
  <si>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</si>
  <si>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</si>
  <si>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</si>
  <si>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</si>
  <si>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</si>
  <si>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</si>
  <si>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</si>
  <si>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</si>
  <si>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</si>
  <si>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</si>
  <si>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</si>
  <si>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</si>
  <si>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</si>
  <si>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</si>
  <si>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</si>
  <si>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</si>
  <si>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</si>
  <si>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</si>
  <si>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</si>
  <si>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</si>
  <si>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</si>
  <si>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</si>
  <si>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</si>
  <si>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</si>
  <si>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</si>
  <si>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</si>
  <si>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</si>
  <si>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</si>
  <si>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</si>
  <si>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</si>
  <si>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</si>
  <si>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</si>
  <si>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</si>
  <si>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</si>
  <si>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</si>
  <si>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</si>
  <si>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</si>
  <si>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</si>
  <si>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</si>
  <si>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</si>
  <si>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</si>
  <si>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</si>
  <si>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</si>
  <si>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</si>
  <si>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</si>
  <si>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</si>
  <si>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</si>
  <si>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</si>
  <si>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</si>
  <si>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</si>
  <si>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</si>
  <si>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</si>
  <si>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</si>
  <si>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</si>
  <si>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</si>
  <si>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</si>
  <si>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</si>
  <si>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</si>
  <si>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</si>
  <si>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</si>
  <si>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</si>
  <si>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</si>
  <si>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</si>
  <si>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</si>
  <si>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</si>
  <si>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</si>
  <si>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</si>
  <si>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</si>
  <si>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</si>
  <si>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</si>
  <si>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</si>
  <si>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</si>
  <si>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</si>
  <si>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</si>
  <si>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</si>
  <si>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</si>
  <si>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</si>
  <si>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</si>
  <si>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</si>
  <si>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</si>
  <si>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</si>
  <si>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</si>
  <si>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</si>
  <si>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</si>
  <si>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</si>
  <si>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</si>
  <si>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</si>
  <si>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</si>
  <si>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</si>
  <si>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</si>
  <si>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</si>
  <si>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</si>
  <si>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</si>
  <si>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</si>
  <si>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</si>
  <si>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</si>
  <si>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</si>
  <si>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</si>
  <si>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</si>
  <si>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</si>
  <si>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</si>
  <si>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</si>
  <si>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</si>
  <si>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</si>
  <si>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</si>
  <si>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</si>
  <si>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</si>
  <si>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</si>
  <si>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</si>
  <si>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</si>
  <si>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</si>
  <si>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</si>
  <si>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</si>
  <si>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</si>
  <si>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</si>
  <si>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</si>
  <si>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</si>
  <si>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</si>
  <si>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</si>
  <si>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</si>
  <si>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</si>
  <si>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</si>
  <si>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</si>
  <si>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</si>
  <si>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</si>
  <si>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</si>
  <si>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</si>
  <si>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</si>
  <si>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</si>
  <si>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</si>
  <si>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</si>
  <si>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</si>
  <si>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</si>
  <si>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</si>
  <si>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</si>
  <si>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</si>
  <si>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</si>
  <si>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</si>
  <si>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</si>
  <si>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</si>
  <si>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</si>
  <si>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</si>
  <si>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</si>
  <si>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</si>
  <si>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</si>
  <si>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</si>
  <si>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</si>
  <si>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</si>
  <si>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</si>
  <si>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</si>
  <si>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</si>
  <si>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</si>
  <si>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</si>
  <si>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</si>
  <si>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</si>
  <si>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</si>
  <si>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</si>
  <si>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</si>
  <si>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</si>
  <si>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</si>
  <si>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</si>
  <si>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</si>
  <si>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</si>
  <si>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</si>
  <si>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</si>
  <si>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</si>
  <si>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</si>
  <si>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</si>
  <si>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</si>
  <si>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</si>
  <si>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</si>
  <si>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</si>
  <si>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</si>
  <si>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</si>
  <si>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</si>
  <si>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</si>
  <si>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</si>
  <si>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</si>
  <si>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</si>
  <si>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</si>
  <si>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</si>
  <si>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</si>
  <si>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</si>
  <si>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</si>
  <si>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</si>
  <si>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</si>
  <si>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</si>
  <si>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</si>
  <si>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</si>
  <si>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</si>
  <si>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</si>
  <si>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</si>
  <si>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</si>
  <si>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</si>
  <si>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</si>
  <si>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</si>
  <si>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</si>
  <si>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</si>
  <si>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</si>
  <si>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</si>
  <si>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</si>
  <si>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</si>
  <si>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</si>
  <si>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</si>
  <si>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</si>
  <si>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</si>
  <si>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</si>
  <si>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</si>
  <si>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</si>
  <si>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</si>
  <si>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</si>
  <si>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</si>
  <si>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</si>
  <si>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</si>
  <si>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</si>
  <si>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</si>
  <si>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</si>
  <si>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</si>
  <si>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</si>
  <si>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</si>
  <si>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</si>
  <si>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</si>
  <si>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</si>
  <si>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</si>
  <si>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</si>
  <si>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</si>
  <si>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</si>
  <si>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</si>
  <si>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</si>
  <si>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</si>
  <si>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</si>
  <si>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</si>
  <si>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</si>
  <si>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</si>
  <si>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</si>
  <si>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</si>
  <si>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</si>
  <si>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</si>
  <si>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</si>
  <si>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</si>
  <si>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</si>
  <si>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</si>
  <si>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</si>
  <si>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</si>
  <si>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</si>
  <si>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</si>
  <si>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</si>
  <si>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</si>
  <si>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</si>
  <si>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</si>
  <si>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</si>
  <si>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</si>
  <si>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</si>
  <si>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</si>
  <si>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</si>
  <si>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</si>
  <si>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</si>
  <si>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</si>
  <si>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</si>
  <si>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</si>
  <si>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</si>
  <si>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</si>
  <si>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</si>
  <si>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</si>
  <si>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</si>
  <si>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</si>
  <si>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</si>
  <si>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</si>
  <si>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</si>
  <si>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</si>
  <si>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</si>
  <si>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</si>
  <si>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</si>
  <si>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</si>
  <si>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</si>
  <si>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</si>
  <si>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</si>
  <si>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</si>
  <si>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</si>
  <si>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</si>
  <si>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</si>
  <si>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</si>
  <si>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</si>
  <si>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</si>
  <si>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</si>
  <si>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</si>
  <si>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</si>
  <si>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</si>
  <si>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</si>
  <si>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</si>
  <si>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</si>
  <si>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</si>
  <si>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</si>
  <si>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</si>
  <si>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</si>
  <si>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</si>
  <si>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</si>
  <si>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</si>
  <si>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</si>
  <si>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</si>
  <si>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</si>
  <si>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</si>
  <si>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</si>
  <si>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</si>
  <si>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</si>
  <si>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</si>
  <si>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</si>
  <si>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</si>
  <si>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</si>
  <si>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</si>
  <si>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</si>
  <si>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</si>
  <si>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</si>
  <si>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</si>
  <si>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</si>
  <si>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</si>
  <si>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</si>
  <si>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</si>
  <si>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</si>
  <si>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</si>
  <si>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</si>
  <si>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</si>
  <si>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</si>
  <si>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</si>
  <si>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</si>
  <si>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</si>
  <si>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</si>
  <si>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</si>
  <si>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</si>
  <si>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</si>
  <si>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</si>
  <si>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</si>
  <si>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</si>
  <si>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</si>
  <si>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</si>
  <si>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</si>
  <si>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</si>
  <si>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</si>
  <si>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</si>
  <si>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</si>
  <si>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</si>
  <si>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</si>
  <si>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</si>
  <si>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</si>
  <si>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</si>
  <si>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</si>
  <si>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</si>
  <si>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</si>
  <si>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</si>
  <si>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</si>
  <si>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</si>
  <si>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</si>
  <si>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</si>
  <si>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</si>
  <si>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</si>
  <si>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</si>
  <si>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</si>
  <si>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</si>
  <si>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</si>
  <si>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</si>
  <si>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</si>
  <si>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</si>
  <si>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</si>
  <si>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</si>
  <si>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</si>
  <si>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</si>
  <si>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</si>
  <si>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</si>
  <si>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</si>
  <si>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</si>
  <si>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</si>
  <si>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</si>
  <si>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</si>
  <si>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</si>
  <si>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</si>
  <si>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</si>
  <si>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</si>
  <si>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</si>
  <si>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</si>
  <si>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</si>
  <si>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</si>
  <si>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</si>
  <si>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</si>
  <si>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</si>
  <si>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</si>
  <si>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</si>
  <si>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</si>
  <si>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</si>
  <si>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</si>
  <si>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</si>
  <si>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</si>
  <si>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</si>
  <si>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</si>
  <si>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</si>
  <si>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</si>
  <si>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</si>
  <si>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</si>
  <si>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</si>
  <si>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</si>
  <si>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</si>
  <si>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</si>
  <si>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</si>
  <si>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</si>
  <si>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</si>
  <si>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</si>
  <si>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</si>
  <si>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</si>
  <si>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</si>
  <si>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</si>
  <si>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</si>
  <si>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</si>
  <si>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</si>
  <si>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</si>
  <si>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</si>
  <si>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</si>
  <si>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</si>
  <si>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</si>
  <si>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</si>
  <si>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</si>
  <si>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</si>
  <si>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</si>
  <si>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</si>
  <si>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</si>
  <si>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</si>
  <si>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</si>
  <si>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</si>
  <si>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</si>
  <si>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</si>
  <si>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</si>
  <si>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</si>
  <si>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</si>
  <si>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</si>
  <si>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</si>
  <si>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</si>
  <si>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</si>
  <si>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</si>
  <si>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</si>
  <si>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</si>
  <si>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</si>
  <si>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</si>
  <si>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</si>
  <si>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</si>
  <si>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</si>
  <si>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</si>
  <si>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</si>
  <si>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</si>
  <si>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</si>
  <si>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</si>
  <si>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</si>
  <si>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</si>
  <si>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</si>
  <si>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</si>
  <si>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</si>
  <si>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</si>
  <si>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</si>
  <si>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</si>
  <si>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</si>
  <si>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</si>
  <si>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</si>
  <si>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</si>
  <si>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</si>
  <si>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</si>
  <si>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</si>
  <si>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</si>
  <si>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</si>
  <si>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</si>
  <si>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</si>
  <si>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</si>
  <si>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</si>
  <si>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</si>
  <si>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</si>
  <si>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</si>
  <si>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</si>
  <si>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</si>
  <si>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</si>
  <si>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</si>
  <si>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</si>
  <si>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</si>
  <si>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</si>
  <si>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</si>
  <si>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</si>
  <si>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</si>
  <si>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</si>
  <si>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</si>
  <si>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</si>
  <si>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</si>
  <si>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</si>
  <si>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</si>
  <si>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</si>
  <si>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</si>
  <si>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</si>
  <si>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</si>
  <si>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</si>
  <si>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</si>
  <si>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</si>
  <si>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</si>
  <si>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</si>
  <si>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</si>
  <si>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</si>
  <si>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</si>
  <si>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</si>
  <si>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</si>
  <si>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</si>
  <si>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</si>
  <si>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</si>
  <si>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</si>
  <si>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</si>
  <si>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</si>
  <si>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</si>
  <si>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</si>
  <si>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</si>
  <si>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</si>
  <si>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</si>
  <si>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</si>
  <si>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</si>
  <si>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</si>
  <si>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</si>
  <si>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</si>
  <si>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</si>
  <si>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</si>
  <si>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</si>
  <si>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</si>
  <si>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</si>
  <si>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</si>
  <si>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</si>
  <si>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</si>
  <si>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</si>
  <si>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</si>
  <si>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</si>
  <si>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</si>
  <si>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</si>
  <si>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</si>
  <si>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</si>
  <si>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</si>
  <si>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</si>
  <si>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</si>
  <si>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</si>
  <si>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</si>
  <si>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</si>
  <si>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</si>
  <si>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</si>
  <si>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</si>
  <si>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</si>
  <si>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</si>
  <si>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</si>
  <si>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</si>
  <si>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</si>
  <si>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</si>
  <si>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</si>
  <si>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</si>
  <si>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</si>
  <si>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</si>
  <si>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</si>
  <si>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</si>
  <si>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</si>
  <si>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</si>
  <si>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</si>
  <si>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</si>
  <si>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</si>
  <si>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</si>
  <si>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</si>
  <si>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</si>
  <si>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</si>
  <si>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</si>
  <si>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</si>
  <si>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</si>
  <si>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</si>
  <si>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</si>
  <si>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</si>
  <si>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</si>
  <si>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</si>
  <si>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</si>
  <si>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</si>
  <si>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</si>
  <si>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</si>
  <si>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</si>
  <si>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</si>
  <si>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</si>
  <si>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</si>
  <si>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</si>
  <si>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</si>
  <si>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</si>
  <si>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</si>
  <si>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</si>
  <si>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</si>
  <si>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</si>
  <si>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</si>
  <si>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</si>
  <si>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</si>
  <si>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</si>
  <si>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</si>
  <si>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</si>
  <si>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</si>
  <si>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</si>
  <si>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</si>
  <si>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</si>
  <si>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</si>
  <si>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</si>
  <si>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</si>
  <si>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</si>
  <si>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</si>
  <si>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</si>
  <si>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</si>
  <si>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</si>
  <si>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</si>
  <si>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</si>
  <si>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</si>
  <si>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</si>
  <si>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</si>
  <si>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</si>
  <si>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</si>
  <si>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</si>
  <si>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</si>
  <si>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</si>
  <si>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</si>
  <si>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</si>
  <si>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</si>
  <si>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</si>
  <si>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</si>
  <si>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</si>
  <si>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</si>
  <si>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</si>
  <si>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</si>
  <si>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</si>
  <si>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</si>
  <si>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</si>
  <si>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</si>
  <si>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</si>
  <si>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</si>
  <si>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</si>
  <si>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</si>
  <si>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</si>
  <si>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</si>
  <si>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</si>
  <si>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</si>
  <si>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</si>
  <si>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</si>
  <si>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</si>
  <si>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</si>
  <si>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</si>
  <si>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</si>
  <si>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</si>
  <si>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</si>
  <si>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</si>
  <si>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</si>
  <si>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</si>
  <si>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</si>
  <si>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</si>
  <si>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</si>
  <si>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</si>
  <si>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</si>
  <si>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</si>
  <si>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</si>
  <si>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</si>
  <si>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</si>
  <si>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</si>
  <si>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</si>
  <si>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</si>
  <si>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</si>
  <si>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</si>
  <si>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</si>
  <si>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</si>
  <si>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</si>
  <si>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</si>
  <si>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</si>
  <si>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</si>
  <si>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</si>
  <si>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</si>
  <si>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</si>
  <si>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</si>
  <si>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</si>
  <si>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</si>
  <si>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</si>
  <si>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</si>
  <si>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</si>
  <si>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</si>
  <si>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</si>
  <si>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</si>
  <si>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</si>
  <si>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</si>
  <si>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</si>
  <si>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</si>
  <si>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</si>
  <si>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</si>
  <si>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</si>
  <si>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</si>
  <si>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</si>
  <si>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</si>
  <si>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</si>
  <si>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</si>
  <si>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</si>
  <si>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</si>
  <si>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</si>
  <si>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</si>
  <si>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</si>
  <si>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</si>
  <si>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</si>
  <si>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</si>
  <si>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</si>
  <si>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</si>
  <si>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</si>
  <si>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</si>
  <si>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</si>
  <si>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</si>
  <si>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</si>
  <si>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</si>
  <si>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</si>
  <si>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</si>
  <si>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</si>
  <si>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</si>
  <si>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</si>
  <si>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</si>
  <si>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</si>
  <si>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</si>
  <si>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</si>
  <si>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</si>
  <si>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</si>
  <si>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</si>
  <si>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</si>
  <si>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</si>
  <si>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</si>
  <si>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</si>
  <si>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</si>
  <si>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</si>
  <si>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</si>
  <si>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</si>
  <si>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</si>
  <si>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</si>
  <si>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</si>
  <si>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</si>
  <si>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</si>
  <si>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</si>
  <si>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</si>
  <si>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</si>
  <si>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</si>
  <si>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</si>
  <si>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</si>
  <si>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</si>
  <si>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</si>
  <si>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</si>
  <si>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</si>
  <si>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</si>
  <si>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</si>
  <si>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</si>
  <si>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</si>
  <si>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</si>
  <si>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</si>
  <si>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</si>
  <si>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</si>
  <si>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</si>
  <si>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</si>
  <si>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</si>
  <si>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</si>
  <si>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</si>
  <si>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</si>
  <si>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</si>
  <si>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</si>
  <si>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</si>
  <si>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</si>
  <si>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</si>
  <si>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</si>
  <si>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</si>
  <si>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</si>
  <si>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</si>
  <si>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</si>
  <si>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</si>
  <si>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</si>
  <si>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</si>
  <si>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</si>
  <si>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</si>
  <si>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</si>
  <si>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</si>
  <si>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</si>
  <si>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</si>
  <si>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</si>
  <si>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</si>
  <si>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</si>
  <si>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</si>
  <si>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</si>
  <si>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</si>
  <si>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</si>
  <si>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</si>
  <si>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</si>
  <si>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</si>
  <si>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</si>
  <si>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</si>
  <si>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</si>
  <si>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</si>
  <si>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</si>
  <si>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</si>
  <si>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</si>
  <si>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</si>
  <si>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</si>
  <si>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</si>
  <si>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</si>
  <si>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</si>
  <si>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</si>
  <si>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</si>
  <si>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</si>
  <si>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</si>
  <si>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</si>
  <si>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</si>
  <si>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</si>
  <si>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</si>
  <si>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</si>
  <si>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</si>
  <si>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</si>
  <si>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</si>
  <si>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</si>
  <si>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</si>
  <si>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</si>
  <si>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</si>
  <si>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</si>
  <si>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</si>
  <si>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</si>
  <si>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</si>
  <si>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</si>
  <si>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</si>
  <si>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</si>
  <si>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</si>
  <si>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</si>
  <si>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</si>
  <si>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</si>
  <si>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</si>
  <si>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</si>
  <si>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</si>
  <si>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</si>
  <si>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</si>
  <si>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</si>
  <si>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</si>
  <si>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</si>
  <si>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</si>
  <si>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</si>
  <si>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</si>
  <si>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</si>
  <si>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</si>
  <si>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</si>
  <si>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</si>
  <si>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</si>
  <si>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</si>
  <si>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</si>
  <si>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</si>
  <si>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</si>
  <si>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</si>
  <si>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</si>
  <si>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</si>
  <si>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</si>
  <si>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</si>
  <si>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</si>
  <si>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</si>
  <si>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</si>
  <si>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</si>
  <si>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</si>
  <si>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</si>
  <si>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</si>
  <si>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</si>
  <si>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</si>
  <si>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</si>
  <si>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</si>
  <si>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</si>
  <si>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</si>
  <si>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</si>
  <si>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</si>
  <si>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</si>
  <si>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</si>
  <si>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</si>
  <si>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</si>
  <si>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</si>
  <si>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</si>
  <si>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</si>
  <si>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</si>
  <si>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</si>
  <si>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</si>
  <si>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</si>
  <si>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</si>
  <si>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</si>
  <si>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</si>
  <si>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</si>
  <si>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</si>
  <si>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</si>
  <si>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</si>
  <si>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</si>
  <si>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</si>
  <si>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</si>
  <si>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</si>
  <si>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</si>
  <si>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</si>
  <si>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</si>
  <si>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</si>
  <si>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</si>
  <si>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</si>
  <si>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</si>
  <si>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</si>
  <si>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</si>
  <si>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</si>
  <si>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</si>
  <si>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</si>
  <si>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</si>
  <si>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</si>
  <si>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</si>
  <si>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</si>
  <si>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</si>
  <si>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</si>
  <si>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</si>
  <si>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</si>
  <si>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</si>
  <si>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</si>
  <si>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</si>
  <si>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</si>
  <si>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</si>
  <si>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</si>
  <si>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</si>
  <si>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</si>
  <si>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</si>
  <si>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</si>
  <si>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</si>
  <si>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</si>
  <si>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</si>
  <si>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</si>
  <si>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</si>
  <si>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</si>
  <si>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</si>
  <si>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</si>
  <si>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</si>
  <si>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</si>
  <si>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</si>
  <si>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</si>
  <si>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</si>
  <si>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</si>
  <si>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</si>
  <si>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</si>
  <si>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</si>
  <si>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</si>
  <si>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</si>
  <si>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</si>
  <si>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</si>
  <si>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</si>
  <si>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</si>
  <si>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</si>
  <si>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</si>
  <si>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</si>
  <si>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</si>
  <si>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</si>
  <si>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</si>
  <si>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</si>
  <si>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</si>
  <si>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</si>
  <si>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</si>
  <si>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</si>
  <si>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</si>
  <si>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</si>
  <si>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</si>
  <si>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</si>
  <si>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</si>
  <si>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</si>
  <si>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</si>
  <si>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</si>
  <si>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</si>
  <si>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</si>
  <si>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</si>
  <si>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</si>
  <si>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</si>
  <si>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</si>
  <si>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</si>
  <si>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</si>
  <si>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</si>
  <si>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</si>
  <si>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</si>
  <si>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</si>
  <si>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</si>
  <si>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</si>
  <si>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</si>
  <si>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</si>
  <si>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</si>
  <si>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</si>
  <si>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</si>
  <si>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</si>
  <si>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</si>
  <si>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</si>
  <si>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</si>
  <si>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</si>
  <si>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</si>
  <si>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</si>
  <si>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</si>
  <si>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</si>
  <si>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</si>
  <si>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</si>
  <si>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</si>
  <si>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</si>
  <si>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</si>
  <si>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</si>
  <si>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</si>
  <si>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</si>
  <si>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</si>
  <si>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</si>
  <si>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</si>
  <si>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</si>
  <si>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</si>
  <si>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</si>
  <si>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</si>
  <si>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</si>
  <si>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</si>
  <si>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</si>
  <si>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</si>
  <si>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</si>
  <si>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</si>
  <si>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</si>
  <si>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</si>
  <si>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</si>
  <si>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</si>
  <si>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</si>
  <si>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</si>
  <si>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</si>
  <si>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</si>
  <si>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</si>
  <si>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</si>
  <si>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</si>
  <si>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</si>
  <si>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</si>
  <si>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</si>
  <si>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</si>
  <si>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</si>
  <si>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</si>
  <si>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</si>
  <si>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</si>
  <si>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</si>
  <si>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</si>
  <si>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</si>
  <si>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</si>
  <si>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</si>
  <si>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</si>
  <si>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</si>
  <si>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</si>
  <si>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</si>
  <si>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</si>
  <si>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</si>
  <si>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</si>
  <si>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</si>
  <si>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</si>
  <si>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</si>
  <si>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</si>
  <si>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</si>
  <si>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</si>
  <si>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</si>
  <si>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</si>
  <si>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</si>
  <si>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</si>
  <si>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</si>
  <si>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</si>
  <si>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</si>
  <si>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</si>
  <si>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</si>
  <si>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</si>
  <si>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</si>
  <si>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</si>
  <si>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</si>
  <si>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</si>
  <si>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</si>
  <si>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</si>
  <si>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</si>
  <si>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</si>
  <si>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</si>
  <si>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</si>
  <si>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</si>
  <si>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</si>
  <si>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</si>
  <si>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</si>
  <si>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</si>
  <si>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</si>
  <si>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</si>
  <si>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</si>
  <si>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</si>
  <si>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</si>
  <si>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</si>
  <si>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</si>
  <si>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</si>
  <si>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</si>
  <si>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</si>
  <si>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</si>
  <si>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</si>
  <si>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</si>
  <si>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</si>
  <si>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</si>
  <si>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</si>
  <si>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</si>
  <si>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</si>
  <si>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</si>
  <si>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</si>
  <si>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</si>
  <si>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</si>
  <si>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</si>
  <si>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</si>
  <si>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</si>
  <si>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</si>
  <si>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</si>
  <si>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</si>
  <si>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</si>
  <si>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</si>
  <si>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</si>
  <si>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</si>
  <si>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</si>
  <si>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</si>
  <si>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</si>
  <si>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</si>
  <si>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</si>
  <si>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</si>
  <si>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</si>
  <si>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</si>
  <si>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</si>
  <si>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</si>
  <si>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</si>
  <si>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</si>
  <si>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</si>
  <si>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</si>
  <si>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</si>
  <si>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</si>
  <si>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</si>
  <si>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</si>
  <si>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</si>
  <si>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</si>
  <si>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</si>
  <si>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</si>
  <si>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</si>
  <si>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</si>
  <si>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</si>
  <si>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</si>
  <si>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</si>
  <si>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</si>
  <si>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</si>
  <si>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</si>
  <si>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</si>
  <si>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</si>
  <si>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</si>
  <si>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</si>
  <si>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</si>
  <si>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</si>
  <si>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</si>
  <si>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</si>
  <si>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</si>
  <si>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</si>
  <si>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</si>
  <si>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</si>
  <si>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</si>
  <si>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</si>
  <si>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</si>
  <si>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</si>
  <si>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</si>
  <si>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</si>
  <si>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</si>
  <si>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</si>
  <si>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</si>
  <si>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</si>
  <si>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</si>
  <si>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</si>
  <si>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</si>
  <si>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</si>
  <si>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</si>
  <si>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</si>
  <si>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</si>
  <si>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</si>
  <si>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</si>
  <si>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</si>
  <si>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</si>
  <si>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</si>
  <si>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</si>
  <si>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</si>
  <si>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</si>
  <si>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</si>
  <si>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</si>
  <si>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</si>
  <si>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</si>
  <si>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</si>
  <si>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</si>
  <si>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</si>
  <si>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</si>
  <si>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</si>
  <si>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</si>
  <si>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</si>
  <si>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</si>
  <si>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</si>
  <si>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</si>
  <si>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</si>
  <si>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</si>
  <si>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</si>
  <si>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</si>
  <si>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</si>
  <si>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</si>
  <si>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</si>
  <si>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</si>
  <si>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</si>
  <si>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</si>
  <si>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</si>
  <si>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</si>
  <si>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</si>
  <si>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</si>
  <si>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</si>
  <si>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</si>
  <si>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</si>
  <si>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</si>
  <si>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</si>
  <si>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</si>
  <si>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</si>
  <si>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</si>
  <si>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</si>
  <si>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</si>
  <si>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</si>
  <si>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</si>
  <si>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</si>
  <si>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</si>
  <si>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</si>
  <si>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</si>
  <si>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</si>
  <si>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</si>
  <si>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</si>
  <si>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</si>
  <si>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</si>
  <si>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</si>
  <si>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</si>
  <si>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</si>
  <si>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</si>
  <si>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</si>
  <si>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</si>
  <si>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</si>
  <si>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</si>
  <si>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</si>
  <si>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</si>
  <si>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</si>
  <si>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</si>
  <si>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</si>
  <si>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</si>
  <si>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</si>
  <si>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</si>
  <si>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</si>
  <si>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</si>
  <si>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</si>
  <si>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</si>
  <si>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</si>
  <si>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</si>
  <si>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</si>
  <si>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</si>
  <si>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</si>
  <si>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</si>
  <si>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</si>
  <si>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</si>
  <si>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</si>
  <si>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</si>
  <si>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</si>
  <si>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</si>
  <si>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</si>
  <si>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</si>
  <si>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</si>
  <si>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</si>
  <si>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</si>
  <si>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</si>
  <si>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</si>
  <si>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</si>
  <si>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</si>
  <si>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</si>
  <si>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</si>
  <si>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</si>
  <si>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</si>
  <si>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</si>
  <si>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</si>
  <si>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</si>
  <si>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</si>
  <si>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</si>
  <si>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</si>
  <si>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</si>
  <si>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</si>
  <si>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</si>
  <si>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</si>
  <si>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</si>
  <si>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</si>
  <si>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</si>
  <si>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</si>
  <si>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</si>
  <si>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</si>
  <si>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</si>
  <si>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</si>
  <si>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</si>
  <si>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</si>
  <si>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</si>
  <si>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</si>
  <si>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</si>
  <si>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</si>
  <si>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</si>
  <si>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</si>
  <si>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</si>
  <si>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</si>
  <si>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</si>
  <si>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</si>
  <si>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</si>
  <si>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</si>
  <si>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</si>
  <si>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</si>
  <si>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</si>
  <si>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</si>
  <si>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</si>
  <si>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</si>
  <si>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</si>
  <si>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</si>
  <si>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</si>
  <si>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</si>
  <si>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</si>
  <si>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</si>
  <si>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</si>
  <si>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</si>
  <si>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</si>
  <si>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</si>
  <si>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</si>
  <si>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</si>
  <si>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</si>
  <si>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</si>
  <si>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</si>
  <si>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</si>
  <si>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</si>
  <si>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</si>
  <si>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</si>
  <si>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</si>
  <si>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</si>
  <si>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</si>
  <si>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</si>
  <si>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</si>
  <si>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</si>
  <si>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</si>
  <si>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</si>
  <si>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</si>
  <si>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</si>
  <si>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</si>
  <si>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</si>
  <si>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</si>
  <si>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</si>
  <si>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</si>
  <si>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</si>
  <si>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</si>
  <si>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</si>
  <si>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</si>
  <si>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</si>
  <si>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</si>
  <si>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</si>
  <si>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</si>
  <si>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</si>
  <si>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</si>
  <si>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</si>
  <si>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</si>
  <si>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</si>
  <si>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</si>
  <si>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</si>
  <si>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</si>
  <si>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</si>
  <si>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</si>
  <si>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</si>
  <si>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</si>
  <si>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</si>
  <si>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</si>
  <si>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</si>
  <si>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</si>
  <si>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</si>
  <si>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</si>
  <si>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</si>
  <si>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</si>
  <si>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</si>
  <si>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</si>
  <si>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</si>
  <si>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</si>
  <si>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</si>
  <si>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</si>
  <si>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</si>
  <si>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</si>
  <si>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</si>
  <si>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</si>
  <si>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</si>
  <si>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</si>
  <si>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</si>
  <si>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</si>
  <si>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</si>
  <si>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</si>
  <si>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</si>
  <si>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</si>
  <si>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</si>
  <si>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</si>
  <si>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</si>
  <si>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</si>
  <si>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</si>
  <si>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</si>
  <si>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</si>
  <si>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</si>
  <si>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</si>
  <si>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</si>
  <si>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</si>
  <si>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</si>
  <si>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</si>
  <si>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</si>
  <si>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</si>
  <si>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</si>
  <si>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</si>
  <si>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</si>
  <si>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</si>
  <si>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</si>
  <si>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</si>
  <si>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</si>
  <si>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</si>
  <si>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</si>
  <si>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</si>
  <si>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</si>
  <si>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</si>
  <si>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</si>
  <si>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</si>
  <si>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</si>
  <si>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</si>
  <si>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</si>
  <si>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</si>
  <si>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</si>
  <si>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</si>
  <si>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</si>
  <si>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</si>
  <si>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</si>
  <si>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</si>
  <si>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</si>
  <si>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</si>
  <si>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</si>
  <si>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</si>
  <si>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</si>
  <si>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</si>
  <si>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</si>
  <si>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</si>
  <si>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</si>
  <si>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</si>
  <si>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</si>
  <si>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</si>
  <si>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</si>
  <si>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</si>
  <si>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</si>
  <si>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</si>
  <si>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</si>
  <si>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</si>
  <si>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</si>
  <si>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</si>
  <si>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</si>
  <si>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</si>
  <si>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</si>
  <si>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</si>
  <si>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</si>
  <si>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</si>
  <si>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</si>
  <si>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</si>
  <si>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</si>
  <si>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</si>
  <si>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</si>
  <si>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</si>
  <si>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</si>
  <si>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</si>
  <si>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</si>
  <si>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</si>
  <si>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</si>
  <si>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</si>
  <si>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</si>
  <si>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</si>
  <si>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</si>
  <si>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</si>
  <si>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</si>
  <si>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</si>
  <si>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</si>
  <si>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</si>
  <si>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</si>
  <si>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</si>
  <si>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</si>
  <si>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</si>
  <si>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</si>
  <si>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</si>
  <si>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</si>
  <si>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</si>
  <si>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</si>
  <si>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</si>
  <si>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</si>
  <si>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</si>
  <si>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</si>
  <si>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</si>
  <si>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</si>
  <si>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</si>
  <si>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</si>
  <si>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</si>
  <si>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</si>
  <si>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</si>
  <si>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</si>
  <si>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</si>
  <si>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</si>
  <si>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</si>
  <si>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</si>
  <si>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</si>
  <si>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</si>
  <si>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</si>
  <si>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</si>
  <si>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</si>
  <si>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</si>
  <si>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</si>
  <si>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</si>
  <si>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</si>
  <si>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</si>
  <si>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</si>
  <si>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</si>
  <si>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</si>
  <si>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</si>
  <si>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</si>
  <si>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</si>
  <si>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</si>
  <si>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</si>
  <si>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</si>
  <si>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</si>
  <si>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</si>
  <si>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</si>
  <si>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</si>
  <si>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</si>
  <si>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</si>
  <si>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</si>
  <si>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</si>
  <si>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</si>
  <si>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</si>
  <si>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</si>
  <si>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</si>
  <si>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</si>
  <si>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</si>
  <si>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</si>
  <si>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</si>
  <si>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</si>
  <si>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</si>
  <si>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</si>
  <si>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</si>
  <si>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</si>
  <si>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</si>
  <si>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</si>
  <si>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</si>
  <si>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</si>
  <si>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</si>
  <si>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</si>
  <si>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</si>
  <si>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</si>
  <si>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</si>
  <si>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</si>
  <si>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</si>
  <si>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</si>
  <si>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</si>
  <si>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</si>
  <si>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</si>
  <si>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</si>
  <si>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</si>
  <si>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</si>
  <si>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</si>
  <si>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</si>
  <si>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</si>
  <si>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</si>
  <si>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</si>
  <si>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</si>
  <si>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</si>
  <si>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</si>
  <si>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</si>
  <si>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</si>
  <si>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</si>
  <si>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</si>
  <si>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</si>
  <si>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</si>
  <si>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</si>
  <si>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</si>
  <si>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</si>
  <si>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</si>
  <si>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</si>
  <si>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</si>
  <si>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</si>
  <si>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</si>
  <si>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</si>
  <si>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</si>
  <si>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</si>
  <si>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</si>
  <si>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</si>
  <si>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</si>
  <si>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</si>
  <si>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</si>
  <si>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</si>
  <si>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</si>
  <si>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</si>
  <si>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</si>
  <si>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</si>
  <si>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</si>
  <si>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</si>
  <si>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</si>
  <si>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</si>
  <si>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</si>
  <si>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</si>
  <si>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</si>
  <si>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</si>
  <si>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</si>
  <si>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</si>
  <si>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</si>
  <si>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</si>
  <si>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</si>
  <si>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</si>
  <si>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</si>
  <si>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</si>
  <si>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</si>
  <si>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</si>
  <si>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</si>
  <si>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</si>
  <si>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</si>
  <si>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</si>
  <si>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</si>
  <si>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</si>
  <si>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</si>
  <si>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</si>
  <si>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</si>
  <si>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</si>
  <si>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</si>
  <si>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</si>
  <si>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</si>
  <si>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</si>
  <si>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</si>
  <si>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</si>
  <si>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</si>
  <si>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</si>
  <si>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</si>
  <si>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</si>
  <si>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</si>
  <si>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</si>
  <si>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</si>
  <si>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</si>
  <si>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</si>
  <si>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</si>
  <si>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</si>
  <si>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</si>
  <si>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</si>
  <si>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</si>
  <si>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</si>
  <si>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</si>
  <si>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</si>
  <si>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</si>
  <si>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</si>
  <si>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</si>
  <si>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</si>
  <si>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</si>
  <si>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</si>
  <si>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</si>
  <si>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</si>
  <si>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</si>
  <si>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</si>
  <si>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</si>
  <si>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</si>
  <si>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</si>
  <si>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</si>
  <si>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</si>
  <si>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</si>
  <si>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</si>
  <si>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</si>
  <si>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</si>
  <si>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</si>
  <si>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</si>
  <si>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</si>
  <si>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</si>
  <si>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</si>
  <si>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</si>
  <si>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</si>
  <si>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</si>
  <si>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</si>
  <si>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</si>
  <si>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</si>
  <si>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</si>
  <si>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</si>
  <si>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</si>
  <si>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</si>
  <si>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</si>
  <si>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</si>
  <si>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</si>
  <si>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</si>
  <si>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</si>
  <si>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</si>
  <si>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</si>
  <si>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</si>
  <si>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</si>
  <si>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</si>
  <si>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</si>
  <si>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</si>
  <si>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</si>
  <si>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</si>
  <si>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</si>
  <si>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</si>
  <si>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</si>
  <si>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</si>
  <si>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</si>
  <si>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</si>
  <si>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</si>
  <si>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</si>
  <si>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</si>
  <si>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</si>
  <si>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</si>
  <si>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</si>
  <si>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</si>
  <si>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</si>
  <si>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</si>
  <si>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</si>
  <si>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</si>
  <si>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</si>
  <si>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</si>
  <si>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</si>
  <si>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</si>
  <si>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</si>
  <si>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</si>
  <si>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</si>
  <si>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</si>
  <si>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</si>
  <si>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</si>
  <si>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</si>
  <si>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</si>
  <si>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</si>
  <si>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</si>
  <si>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</si>
  <si>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</si>
  <si>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</si>
  <si>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</si>
  <si>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</si>
  <si>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</si>
  <si>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</si>
  <si>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</si>
  <si>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</si>
  <si>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</si>
  <si>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</si>
  <si>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</si>
  <si>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</si>
  <si>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</si>
  <si>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</si>
  <si>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</si>
  <si>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</si>
  <si>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</si>
  <si>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</si>
  <si>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</si>
  <si>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</si>
  <si>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</si>
  <si>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</si>
  <si>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</si>
  <si>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</si>
  <si>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</si>
  <si>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</si>
  <si>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</si>
  <si>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</si>
  <si>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</si>
  <si>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</si>
  <si>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</si>
  <si>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</si>
  <si>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</si>
  <si>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</si>
  <si>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</si>
  <si>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</si>
  <si>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</si>
  <si>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</si>
  <si>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</si>
  <si>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</si>
  <si>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</si>
  <si>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</si>
  <si>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</si>
  <si>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</si>
  <si>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</si>
  <si>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</si>
  <si>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</si>
  <si>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</si>
  <si>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</si>
  <si>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</si>
  <si>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</si>
  <si>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</si>
  <si>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</si>
  <si>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</si>
  <si>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</si>
  <si>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</si>
  <si>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</si>
  <si>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</si>
  <si>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</si>
  <si>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</si>
  <si>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</si>
  <si>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</si>
  <si>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</si>
  <si>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</si>
  <si>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</si>
  <si>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</si>
  <si>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</si>
  <si>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</si>
  <si>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</si>
  <si>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</si>
  <si>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</si>
  <si>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</si>
  <si>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</si>
  <si>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</si>
  <si>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</si>
  <si>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</si>
  <si>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</si>
  <si>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</si>
  <si>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</si>
  <si>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</si>
  <si>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</si>
  <si>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</si>
  <si>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</si>
  <si>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</si>
  <si>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</si>
  <si>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</si>
  <si>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</si>
  <si>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</si>
  <si>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</si>
  <si>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</si>
  <si>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</si>
  <si>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</si>
  <si>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</si>
  <si>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</si>
  <si>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</si>
  <si>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</si>
  <si>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</si>
  <si>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</si>
  <si>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</si>
  <si>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</si>
  <si>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</si>
  <si>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</si>
  <si>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</si>
  <si>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</si>
  <si>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</si>
  <si>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</si>
  <si>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</si>
  <si>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</si>
  <si>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</si>
  <si>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</si>
  <si>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</si>
  <si>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</si>
  <si>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</si>
  <si>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</si>
  <si>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</si>
  <si>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</si>
  <si>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</si>
  <si>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</si>
  <si>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</si>
  <si>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</si>
  <si>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</si>
  <si>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</si>
  <si>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</si>
  <si>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</si>
  <si>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</si>
  <si>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</si>
  <si>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</si>
  <si>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</si>
  <si>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</si>
  <si>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</si>
  <si>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</si>
  <si>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</si>
  <si>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</si>
  <si>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</si>
  <si>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</si>
  <si>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</si>
  <si>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</si>
  <si>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</si>
  <si>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</si>
  <si>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</si>
  <si>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</si>
  <si>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</si>
  <si>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</si>
  <si>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</si>
  <si>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</si>
  <si>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</si>
  <si>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</si>
  <si>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</si>
  <si>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</si>
  <si>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</si>
  <si>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</si>
  <si>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</si>
  <si>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</si>
  <si>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</si>
  <si>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</si>
  <si>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</si>
  <si>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</si>
  <si>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</si>
  <si>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</si>
  <si>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</si>
  <si>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</si>
  <si>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</si>
  <si>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</si>
  <si>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</si>
  <si>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</si>
  <si>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</si>
  <si>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</si>
  <si>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</si>
  <si>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</si>
  <si>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</si>
  <si>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</si>
  <si>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</si>
  <si>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</si>
  <si>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</si>
  <si>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</si>
  <si>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</si>
  <si>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</si>
  <si>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</si>
  <si>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</si>
  <si>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</si>
  <si>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</si>
  <si>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</si>
  <si>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</si>
  <si>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</si>
  <si>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</si>
  <si>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</si>
  <si>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</si>
  <si>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</si>
  <si>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</si>
  <si>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</si>
  <si>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</si>
  <si>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</si>
  <si>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</si>
  <si>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</si>
  <si>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</si>
  <si>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</si>
  <si>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</si>
  <si>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</si>
  <si>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</si>
  <si>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</si>
  <si>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</si>
  <si>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</si>
  <si>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</si>
  <si>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</si>
  <si>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</si>
  <si>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</si>
  <si>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</si>
  <si>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</si>
  <si>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</si>
  <si>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</si>
  <si>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</si>
  <si>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</si>
  <si>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</si>
  <si>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</si>
  <si>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</si>
  <si>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</si>
  <si>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</si>
  <si>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</si>
  <si>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</si>
  <si>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</si>
  <si>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</si>
  <si>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</si>
  <si>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</si>
  <si>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</si>
  <si>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</si>
  <si>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</si>
  <si>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</si>
  <si>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</si>
  <si>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</si>
  <si>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</si>
  <si>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</si>
  <si>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</si>
  <si>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</si>
  <si>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</si>
  <si>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</si>
  <si>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</si>
  <si>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</si>
  <si>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</si>
  <si>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</si>
  <si>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</si>
  <si>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</si>
  <si>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</si>
  <si>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</si>
  <si>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</si>
  <si>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</si>
  <si>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</si>
  <si>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</si>
  <si>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</si>
  <si>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</si>
  <si>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</si>
  <si>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</si>
  <si>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</si>
  <si>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</si>
  <si>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</si>
  <si>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</si>
  <si>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</si>
  <si>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</si>
  <si>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</si>
  <si>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</si>
  <si>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</si>
  <si>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</si>
  <si>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</si>
  <si>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</si>
  <si>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</si>
  <si>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</si>
  <si>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</si>
  <si>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</si>
  <si>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</si>
  <si>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</si>
  <si>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</si>
  <si>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</si>
  <si>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</si>
  <si>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</si>
  <si>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</si>
  <si>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</si>
  <si>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</si>
  <si>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</si>
  <si>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</si>
  <si>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</si>
  <si>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</si>
  <si>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</si>
  <si>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</si>
  <si>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</si>
  <si>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</si>
  <si>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</si>
  <si>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</si>
  <si>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</si>
  <si>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</si>
  <si>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</si>
  <si>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</si>
  <si>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</si>
  <si>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</si>
  <si>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</si>
  <si>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</si>
  <si>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</si>
  <si>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</si>
  <si>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</si>
  <si>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</si>
  <si>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</si>
  <si>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</si>
  <si>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</si>
  <si>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</si>
  <si>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</si>
  <si>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</si>
  <si>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</si>
  <si>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</si>
  <si>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</si>
  <si>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</si>
  <si>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</si>
  <si>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</si>
  <si>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</si>
  <si>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</si>
  <si>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</si>
  <si>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</si>
  <si>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</si>
  <si>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</si>
  <si>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</si>
  <si>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</si>
  <si>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</si>
  <si>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</si>
  <si>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</si>
  <si>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</si>
  <si>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</si>
  <si>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</si>
  <si>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</si>
  <si>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</si>
  <si>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</si>
  <si>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</si>
  <si>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</si>
  <si>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</si>
  <si>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</si>
  <si>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</si>
  <si>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</si>
  <si>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</si>
  <si>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</si>
  <si>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</si>
  <si>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</si>
  <si>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</si>
  <si>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</si>
  <si>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</si>
  <si>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</si>
  <si>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</si>
  <si>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</si>
  <si>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</si>
  <si>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</si>
  <si>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</si>
  <si>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</si>
  <si>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</si>
  <si>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</si>
  <si>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</si>
  <si>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</si>
  <si>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</si>
  <si>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</si>
  <si>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</si>
  <si>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</si>
  <si>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</si>
  <si>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</si>
  <si>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</si>
  <si>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</si>
  <si>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</si>
  <si>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</si>
  <si>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</si>
  <si>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</si>
  <si>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</si>
  <si>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</si>
  <si>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</si>
  <si>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</si>
  <si>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</si>
  <si>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</si>
  <si>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</si>
  <si>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</si>
  <si>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</si>
  <si>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</si>
  <si>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</si>
  <si>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</si>
  <si>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</si>
  <si>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</si>
  <si>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</si>
  <si>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</si>
  <si>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</si>
  <si>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</si>
  <si>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</si>
  <si>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</si>
  <si>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</si>
  <si>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</si>
  <si>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</si>
  <si>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</si>
  <si>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</si>
  <si>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</si>
  <si>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</si>
  <si>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</si>
  <si>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</si>
  <si>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</si>
  <si>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</si>
  <si>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</si>
  <si>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</si>
  <si>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</si>
  <si>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</si>
  <si>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</si>
  <si>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</si>
  <si>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</si>
  <si>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</si>
  <si>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</si>
  <si>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</si>
  <si>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</si>
  <si>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</si>
  <si>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</si>
  <si>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</si>
  <si>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</si>
  <si>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</si>
  <si>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</si>
  <si>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</si>
  <si>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</si>
  <si>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</si>
  <si>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</si>
  <si>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</si>
  <si>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</si>
  <si>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</si>
  <si>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</si>
  <si>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</si>
  <si>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</si>
  <si>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</si>
  <si>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</si>
  <si>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</si>
  <si>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</si>
  <si>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</si>
  <si>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</si>
  <si>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</si>
  <si>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</si>
  <si>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</si>
  <si>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</si>
  <si>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</si>
  <si>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</si>
  <si>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</si>
  <si>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</si>
  <si>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</si>
  <si>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</si>
  <si>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</si>
  <si>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</si>
  <si>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</si>
  <si>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</si>
  <si>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</si>
  <si>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</si>
  <si>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</si>
  <si>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</si>
  <si>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</si>
  <si>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</si>
  <si>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</si>
  <si>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</si>
  <si>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</si>
  <si>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</si>
  <si>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</si>
  <si>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</si>
  <si>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</si>
  <si>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</si>
  <si>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</si>
  <si>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</si>
  <si>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</si>
  <si>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</si>
  <si>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</si>
  <si>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</si>
  <si>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</si>
  <si>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</si>
  <si>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</si>
  <si>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</si>
  <si>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</si>
  <si>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</si>
  <si>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</si>
  <si>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</si>
  <si>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</si>
  <si>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</si>
  <si>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</si>
  <si>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</si>
  <si>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</si>
  <si>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</si>
  <si>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</si>
  <si>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</si>
  <si>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</si>
  <si>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</si>
  <si>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</si>
  <si>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</si>
  <si>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</si>
  <si>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</si>
  <si>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</si>
  <si>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</si>
  <si>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</si>
  <si>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</si>
  <si>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</si>
  <si>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</si>
  <si>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</si>
  <si>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</si>
  <si>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</si>
  <si>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</si>
  <si>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</si>
  <si>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</si>
  <si>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</si>
  <si>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</si>
  <si>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</si>
  <si>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</si>
  <si>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</si>
  <si>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</si>
  <si>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</si>
  <si>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</si>
  <si>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</si>
  <si>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</si>
  <si>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</si>
  <si>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</si>
  <si>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</si>
  <si>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</si>
  <si>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</si>
  <si>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</si>
  <si>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</si>
  <si>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</si>
  <si>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</si>
  <si>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</si>
  <si>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</si>
  <si>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</si>
  <si>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</si>
  <si>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</si>
  <si>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</si>
  <si>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</si>
  <si>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</si>
  <si>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</si>
  <si>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</si>
  <si>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</si>
  <si>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</si>
  <si>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</si>
  <si>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</si>
  <si>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</si>
  <si>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</si>
  <si>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</si>
  <si>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</si>
  <si>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</si>
  <si>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</si>
  <si>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</si>
  <si>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</si>
  <si>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</si>
  <si>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</si>
  <si>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</si>
  <si>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</si>
  <si>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</si>
  <si>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</si>
  <si>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</si>
  <si>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</si>
  <si>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</si>
  <si>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</si>
  <si>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</si>
  <si>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</si>
  <si>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</si>
  <si>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</si>
  <si>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</si>
  <si>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</si>
  <si>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</si>
  <si>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</si>
  <si>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</si>
  <si>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</si>
  <si>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</si>
  <si>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</si>
  <si>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</si>
  <si>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</si>
  <si>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</si>
  <si>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</si>
  <si>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</si>
  <si>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</si>
  <si>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</si>
  <si>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</si>
  <si>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</si>
  <si>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</si>
  <si>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</si>
  <si>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</si>
  <si>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</si>
  <si>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</si>
  <si>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</si>
  <si>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</si>
  <si>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</si>
  <si>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</si>
  <si>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</si>
  <si>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</si>
  <si>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</si>
  <si>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</si>
  <si>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</si>
  <si>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</si>
  <si>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</si>
  <si>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</si>
  <si>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</si>
  <si>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</si>
  <si>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</si>
  <si>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</si>
  <si>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</si>
  <si>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</si>
  <si>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</si>
  <si>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</si>
  <si>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</si>
  <si>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</si>
  <si>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</si>
  <si>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</si>
  <si>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</si>
  <si>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</si>
  <si>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</si>
  <si>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</si>
  <si>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</si>
  <si>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</si>
  <si>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</si>
  <si>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</si>
  <si>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</si>
  <si>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</si>
  <si>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</si>
  <si>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</si>
  <si>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</si>
  <si>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</si>
  <si>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</si>
  <si>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</si>
  <si>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</si>
  <si>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</si>
  <si>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</si>
  <si>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</si>
  <si>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</si>
  <si>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</si>
  <si>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</si>
  <si>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</si>
  <si>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</si>
  <si>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</si>
  <si>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</si>
  <si>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</si>
  <si>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</si>
  <si>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</si>
  <si>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</si>
  <si>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</si>
  <si>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</si>
  <si>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</si>
  <si>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</si>
  <si>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</si>
  <si>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</si>
  <si>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</si>
  <si>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</si>
  <si>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</si>
  <si>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</si>
  <si>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</si>
  <si>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</si>
  <si>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</si>
  <si>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</si>
  <si>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</si>
  <si>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</si>
  <si>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</si>
  <si>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</si>
  <si>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</si>
  <si>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</si>
  <si>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</si>
  <si>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</si>
  <si>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</si>
  <si>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</si>
  <si>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</si>
  <si>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</si>
  <si>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</si>
  <si>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</si>
  <si>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</si>
  <si>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</si>
  <si>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</si>
  <si>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</si>
  <si>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</si>
  <si>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</si>
  <si>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</si>
  <si>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</si>
  <si>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</si>
  <si>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</si>
  <si>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</si>
  <si>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</si>
  <si>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</si>
  <si>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</si>
  <si>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</si>
  <si>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</si>
  <si>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</si>
  <si>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</si>
  <si>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</si>
  <si>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</si>
  <si>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</si>
  <si>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</si>
  <si>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</si>
  <si>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</si>
  <si>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</si>
  <si>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</si>
  <si>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</si>
  <si>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</si>
  <si>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</si>
  <si>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</si>
  <si>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</si>
  <si>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</si>
  <si>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</si>
  <si>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</si>
  <si>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</si>
  <si>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</si>
  <si>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</si>
  <si>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</si>
  <si>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</si>
  <si>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</si>
  <si>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</si>
  <si>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</si>
  <si>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</si>
  <si>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</si>
  <si>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</si>
  <si>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</si>
  <si>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</si>
  <si>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</si>
  <si>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</si>
  <si>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</si>
  <si>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</si>
  <si>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</si>
  <si>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</si>
  <si>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</si>
  <si>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</si>
  <si>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</si>
  <si>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</si>
  <si>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</si>
  <si>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</si>
  <si>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</si>
  <si>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</si>
  <si>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</si>
  <si>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</si>
  <si>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</si>
  <si>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</si>
  <si>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</si>
  <si>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</si>
  <si>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</si>
  <si>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</si>
  <si>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</si>
  <si>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</si>
  <si>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</si>
  <si>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</si>
  <si>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</si>
  <si>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</si>
  <si>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</si>
  <si>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</si>
  <si>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</si>
  <si>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</si>
  <si>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</si>
  <si>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</si>
  <si>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</si>
  <si>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</si>
  <si>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</si>
  <si>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</si>
  <si>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</si>
  <si>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</si>
  <si>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</si>
  <si>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</si>
  <si>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</si>
  <si>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</si>
  <si>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</si>
  <si>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</si>
  <si>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</si>
  <si>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</si>
  <si>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</si>
  <si>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</si>
  <si>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</si>
  <si>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</si>
  <si>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</si>
  <si>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</si>
  <si>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</si>
  <si>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</si>
  <si>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</si>
  <si>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</si>
  <si>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</si>
  <si>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</si>
  <si>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</si>
  <si>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</si>
  <si>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</si>
  <si>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</si>
  <si>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</si>
  <si>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</si>
  <si>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</si>
  <si>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</si>
  <si>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</si>
  <si>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</si>
  <si>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</si>
  <si>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</si>
  <si>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</si>
  <si>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</si>
  <si>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</si>
  <si>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</si>
  <si>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</si>
  <si>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</si>
  <si>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</si>
  <si>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</si>
  <si>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</si>
  <si>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</si>
  <si>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</si>
  <si>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</si>
  <si>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</si>
  <si>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</si>
  <si>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</si>
  <si>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</si>
  <si>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</si>
  <si>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</si>
  <si>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</si>
  <si>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</si>
  <si>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</si>
  <si>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</si>
  <si>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</si>
  <si>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</si>
  <si>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</si>
  <si>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</si>
  <si>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</si>
  <si>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</si>
  <si>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</si>
  <si>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</si>
  <si>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</si>
  <si>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</si>
  <si>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</si>
  <si>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</si>
  <si>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</si>
  <si>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</si>
  <si>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</si>
  <si>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</si>
  <si>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</si>
  <si>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</si>
  <si>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</si>
  <si>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</si>
  <si>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</si>
  <si>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</si>
  <si>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</si>
  <si>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</si>
  <si>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</si>
  <si>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</si>
  <si>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</si>
  <si>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</si>
  <si>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</si>
  <si>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</si>
  <si>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</si>
  <si>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</si>
  <si>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</si>
  <si>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</si>
  <si>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</si>
  <si>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</si>
  <si>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</si>
  <si>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</si>
  <si>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</si>
  <si>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</si>
  <si>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</si>
  <si>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</si>
  <si>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</si>
  <si>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</si>
  <si>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</si>
  <si>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</si>
  <si>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</si>
  <si>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</si>
  <si>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</si>
  <si>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</si>
  <si>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</si>
  <si>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</si>
  <si>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</si>
  <si>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</si>
  <si>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</si>
  <si>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</si>
  <si>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</si>
  <si>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</si>
  <si>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</si>
  <si>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</si>
  <si>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</si>
  <si>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</si>
  <si>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</si>
  <si>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</si>
  <si>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</si>
  <si>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</si>
  <si>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</si>
  <si>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</si>
  <si>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</si>
  <si>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</si>
  <si>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</si>
  <si>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</si>
  <si>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</si>
  <si>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</si>
  <si>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</si>
  <si>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</si>
  <si>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</si>
  <si>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</si>
  <si>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</si>
  <si>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</si>
  <si>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</si>
  <si>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</si>
  <si>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</si>
  <si>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</si>
  <si>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</si>
  <si>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</si>
  <si>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</si>
  <si>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</si>
  <si>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</si>
  <si>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</si>
  <si>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</si>
  <si>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</si>
  <si>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</si>
  <si>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</si>
  <si>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</si>
  <si>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</si>
  <si>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</si>
  <si>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</si>
  <si>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</si>
  <si>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</si>
  <si>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</si>
  <si>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</si>
  <si>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</si>
  <si>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</si>
  <si>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</si>
  <si>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</si>
  <si>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</si>
  <si>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</si>
  <si>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</si>
  <si>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</si>
  <si>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</si>
  <si>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</si>
  <si>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</si>
  <si>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</si>
  <si>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</si>
  <si>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</si>
  <si>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</si>
  <si>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</si>
  <si>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</si>
  <si>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</si>
  <si>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</si>
  <si>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</si>
  <si>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</si>
  <si>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</si>
  <si>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</si>
  <si>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</si>
  <si>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</si>
  <si>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</si>
  <si>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</si>
  <si>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</si>
  <si>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</si>
  <si>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</si>
  <si>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</si>
  <si>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</si>
  <si>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</si>
  <si>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</si>
  <si>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</si>
  <si>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</si>
  <si>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</si>
  <si>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</si>
  <si>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</si>
  <si>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</si>
  <si>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</si>
  <si>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</si>
  <si>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</si>
  <si>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</si>
  <si>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</si>
  <si>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</si>
  <si>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</si>
  <si>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</si>
  <si>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</si>
  <si>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</si>
  <si>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</si>
  <si>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</si>
  <si>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</si>
  <si>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</si>
  <si>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</si>
  <si>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</si>
  <si>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</si>
  <si>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</si>
  <si>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</si>
  <si>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</si>
  <si>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</si>
  <si>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</si>
  <si>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</si>
  <si>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</si>
  <si>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</si>
  <si>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</si>
  <si>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</si>
  <si>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</si>
  <si>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</si>
  <si>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</si>
  <si>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</si>
  <si>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</si>
  <si>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</si>
  <si>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</si>
  <si>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</si>
  <si>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</si>
  <si>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</si>
  <si>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</si>
  <si>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</si>
  <si>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</si>
  <si>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</si>
  <si>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</si>
  <si>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</si>
  <si>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</si>
  <si>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</si>
  <si>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</si>
  <si>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</si>
  <si>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</si>
  <si>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</si>
  <si>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</si>
  <si>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</si>
  <si>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</si>
  <si>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</si>
  <si>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</si>
  <si>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</si>
  <si>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</si>
  <si>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</si>
  <si>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</si>
  <si>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</si>
  <si>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</si>
  <si>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</si>
  <si>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</si>
  <si>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</si>
  <si>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</si>
  <si>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</si>
  <si>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</si>
  <si>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</si>
  <si>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</si>
  <si>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</si>
  <si>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</si>
  <si>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</si>
  <si>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</si>
  <si>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</si>
  <si>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</si>
  <si>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</si>
  <si>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</si>
  <si>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</si>
  <si>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</si>
  <si>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</si>
  <si>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</si>
  <si>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</si>
  <si>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</si>
  <si>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</si>
  <si>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</si>
  <si>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</si>
  <si>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</si>
  <si>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</si>
  <si>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</si>
  <si>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</si>
  <si>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</si>
  <si>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</si>
  <si>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</si>
  <si>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</si>
  <si>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</si>
  <si>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</si>
  <si>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</si>
  <si>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</si>
  <si>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</si>
  <si>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</si>
  <si>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</si>
  <si>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</si>
  <si>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</si>
  <si>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</si>
  <si>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</si>
  <si>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</si>
  <si>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</si>
  <si>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</si>
  <si>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</si>
  <si>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</si>
  <si>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</si>
  <si>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</si>
  <si>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</si>
  <si>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</si>
  <si>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</si>
  <si>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</si>
  <si>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</si>
  <si>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</si>
  <si>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</si>
  <si>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</si>
  <si>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</si>
  <si>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</si>
  <si>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</si>
  <si>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</si>
  <si>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</si>
  <si>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</si>
  <si>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</si>
  <si>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</si>
  <si>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</si>
  <si>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</si>
  <si>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</si>
  <si>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</si>
  <si>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</si>
  <si>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</si>
  <si>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</si>
  <si>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</si>
  <si>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</si>
  <si>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</si>
  <si>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</si>
  <si>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</si>
  <si>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</si>
  <si>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</si>
  <si>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</si>
  <si>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</si>
  <si>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</si>
  <si>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</si>
  <si>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</si>
  <si>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</si>
  <si>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</si>
  <si>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</si>
  <si>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</si>
  <si>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</si>
  <si>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</si>
  <si>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</si>
  <si>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</si>
  <si>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</si>
  <si>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</si>
  <si>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</si>
  <si>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</si>
  <si>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</si>
  <si>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</si>
  <si>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</si>
  <si>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</si>
  <si>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</si>
  <si>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</si>
  <si>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</si>
  <si>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</si>
  <si>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</si>
  <si>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</si>
  <si>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</si>
  <si>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</si>
  <si>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</si>
  <si>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</si>
  <si>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</si>
  <si>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</si>
  <si>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</si>
  <si>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</si>
  <si>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</si>
  <si>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</si>
  <si>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</si>
  <si>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</si>
  <si>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</si>
  <si>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</si>
  <si>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</si>
  <si>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</si>
  <si>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</si>
  <si>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</si>
  <si>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</si>
  <si>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</si>
  <si>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</si>
  <si>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</si>
  <si>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</si>
  <si>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</si>
  <si>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</si>
  <si>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</si>
  <si>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</si>
  <si>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</si>
  <si>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</si>
  <si>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</si>
  <si>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</si>
  <si>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</si>
  <si>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</si>
  <si>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</si>
  <si>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</si>
  <si>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</si>
  <si>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</si>
  <si>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</si>
  <si>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</si>
  <si>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</si>
  <si>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</si>
  <si>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</si>
  <si>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</si>
  <si>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</si>
  <si>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</si>
  <si>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</si>
  <si>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</si>
  <si>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</si>
  <si>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</si>
  <si>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</si>
  <si>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</si>
  <si>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</si>
  <si>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</si>
  <si>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</si>
  <si>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</si>
  <si>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</si>
  <si>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</si>
  <si>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</si>
  <si>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</si>
  <si>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</si>
  <si>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</si>
  <si>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</si>
  <si>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</si>
  <si>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</si>
  <si>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</si>
  <si>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</si>
  <si>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</si>
  <si>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</si>
  <si>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</si>
  <si>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</si>
  <si>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</si>
  <si>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</si>
  <si>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</si>
  <si>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</si>
  <si>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</si>
  <si>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</si>
  <si>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</si>
  <si>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</si>
  <si>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</si>
  <si>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</si>
  <si>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</si>
  <si>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</si>
  <si>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</si>
  <si>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</si>
  <si>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</si>
  <si>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</si>
  <si>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</si>
  <si>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</si>
  <si>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</si>
  <si>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</si>
  <si>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</si>
  <si>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</si>
  <si>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</si>
  <si>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</si>
  <si>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</si>
  <si>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</si>
  <si>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</si>
  <si>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</si>
  <si>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</si>
  <si>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</si>
  <si>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</si>
  <si>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</si>
  <si>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</si>
  <si>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</si>
  <si>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</si>
  <si>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</si>
  <si>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</si>
  <si>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</si>
  <si>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</si>
  <si>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</si>
  <si>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</si>
  <si>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</si>
  <si>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</si>
  <si>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</si>
  <si>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</si>
  <si>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</si>
  <si>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</si>
  <si>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</si>
  <si>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</si>
  <si>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</si>
  <si>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</si>
  <si>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</si>
  <si>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</si>
  <si>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</si>
  <si>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</si>
  <si>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</si>
  <si>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</si>
  <si>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</si>
  <si>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</si>
  <si>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</si>
  <si>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</si>
  <si>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</si>
  <si>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</si>
  <si>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</si>
  <si>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</si>
  <si>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</si>
  <si>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</si>
  <si>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</si>
  <si>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</si>
  <si>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</si>
  <si>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</si>
  <si>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</si>
  <si>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</si>
  <si>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</si>
  <si>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</si>
  <si>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</si>
  <si>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</si>
  <si>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</si>
  <si>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</si>
  <si>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</si>
  <si>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</si>
  <si>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</si>
  <si>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</si>
  <si>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</si>
  <si>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</si>
  <si>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</si>
  <si>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</si>
  <si>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</si>
  <si>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</si>
  <si>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</si>
  <si>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</si>
  <si>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</si>
  <si>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</si>
  <si>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</si>
  <si>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</si>
  <si>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</si>
  <si>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</si>
  <si>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</si>
  <si>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</si>
  <si>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</si>
  <si>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</si>
  <si>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</si>
  <si>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</si>
  <si>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</si>
  <si>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</si>
  <si>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</si>
  <si>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</si>
  <si>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</si>
  <si>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</si>
  <si>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</si>
  <si>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</si>
  <si>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</si>
  <si>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</si>
  <si>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</si>
  <si>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</si>
  <si>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</si>
  <si>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</si>
  <si>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</si>
  <si>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</si>
  <si>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</si>
  <si>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</si>
  <si>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</si>
  <si>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</si>
  <si>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</si>
  <si>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</si>
  <si>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</si>
  <si>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</si>
  <si>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</si>
  <si>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</si>
  <si>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</si>
  <si>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</si>
  <si>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</si>
  <si>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</si>
  <si>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</si>
  <si>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</si>
  <si>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</si>
  <si>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</si>
  <si>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</si>
  <si>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</si>
  <si>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</si>
  <si>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</si>
  <si>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</si>
  <si>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</si>
  <si>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</si>
  <si>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</si>
  <si>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</si>
  <si>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</si>
  <si>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</si>
  <si>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</si>
  <si>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</si>
  <si>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</si>
  <si>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</si>
  <si>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</si>
  <si>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</si>
  <si>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</si>
  <si>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</si>
  <si>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</si>
  <si>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</si>
  <si>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</si>
  <si>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</si>
  <si>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</si>
  <si>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</si>
  <si>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</si>
  <si>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</si>
  <si>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</si>
  <si>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</si>
  <si>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</si>
  <si>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</si>
  <si>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</si>
  <si>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</si>
  <si>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</si>
  <si>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</si>
  <si>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</si>
  <si>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</si>
  <si>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</si>
  <si>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</si>
  <si>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</si>
  <si>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</si>
  <si>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</si>
  <si>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</si>
  <si>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</si>
  <si>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</si>
  <si>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</si>
  <si>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</si>
  <si>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</si>
  <si>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</si>
  <si>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</si>
  <si>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</si>
  <si>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</si>
  <si>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</si>
  <si>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</si>
  <si>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</si>
  <si>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</si>
  <si>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</si>
  <si>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</si>
  <si>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</si>
  <si>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</si>
  <si>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</si>
  <si>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</si>
  <si>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</si>
  <si>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</si>
  <si>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</si>
  <si>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</si>
  <si>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</si>
  <si>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</si>
  <si>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</si>
  <si>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</si>
  <si>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</si>
  <si>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</si>
  <si>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</si>
  <si>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</si>
  <si>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</si>
  <si>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</si>
  <si>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</si>
  <si>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</si>
  <si>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</si>
  <si>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</si>
  <si>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</si>
  <si>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</si>
  <si>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</si>
  <si>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</si>
  <si>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</si>
  <si>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</si>
  <si>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</si>
  <si>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</si>
  <si>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</si>
  <si>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</si>
  <si>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</si>
  <si>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</si>
  <si>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</si>
  <si>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</si>
  <si>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</si>
  <si>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</si>
  <si>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</si>
  <si>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</si>
  <si>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</si>
  <si>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</si>
  <si>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</si>
  <si>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</si>
  <si>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</si>
  <si>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</si>
  <si>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</si>
  <si>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</si>
  <si>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</si>
  <si>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</si>
  <si>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</si>
  <si>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</si>
  <si>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</si>
  <si>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</si>
  <si>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</si>
  <si>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</si>
  <si>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</si>
  <si>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</si>
  <si>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</si>
  <si>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</si>
  <si>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</si>
  <si>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</si>
  <si>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</si>
  <si>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</si>
  <si>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</si>
  <si>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</si>
  <si>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</si>
  <si>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</si>
  <si>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</si>
  <si>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</si>
  <si>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</si>
  <si>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</si>
  <si>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</si>
  <si>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</si>
  <si>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</si>
  <si>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</si>
  <si>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</si>
  <si>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</si>
  <si>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</si>
  <si>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</si>
  <si>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</si>
  <si>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</si>
  <si>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</si>
  <si>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</si>
  <si>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</si>
  <si>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</si>
  <si>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</si>
  <si>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</si>
  <si>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</si>
  <si>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</si>
  <si>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</si>
  <si>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</si>
  <si>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</si>
  <si>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</si>
  <si>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</si>
  <si>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</si>
  <si>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</si>
  <si>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</si>
  <si>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</si>
  <si>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</si>
  <si>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</si>
  <si>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</si>
  <si>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</si>
  <si>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</si>
  <si>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</si>
  <si>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</si>
  <si>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</si>
  <si>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</si>
  <si>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</si>
  <si>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</si>
  <si>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</si>
  <si>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</si>
  <si>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</si>
  <si>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</si>
  <si>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</si>
  <si>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</si>
  <si>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</si>
  <si>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</si>
  <si>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</si>
  <si>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</si>
  <si>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</si>
  <si>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</si>
  <si>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</si>
  <si>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</si>
  <si>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</si>
  <si>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</si>
  <si>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</si>
  <si>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</si>
  <si>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</si>
  <si>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</si>
  <si>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</si>
  <si>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</si>
  <si>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</si>
  <si>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</si>
  <si>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</si>
  <si>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</si>
  <si>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</si>
  <si>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</si>
  <si>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</si>
  <si>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</si>
  <si>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</si>
  <si>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</si>
  <si>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</si>
  <si>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</si>
  <si>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</si>
  <si>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</si>
  <si>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</si>
  <si>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</si>
  <si>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</si>
  <si>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</si>
  <si>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</si>
  <si>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</si>
  <si>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</si>
  <si>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</si>
  <si>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</si>
  <si>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</si>
  <si>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</si>
  <si>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</si>
  <si>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</si>
  <si>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</si>
  <si>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</si>
  <si>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</si>
  <si>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</si>
  <si>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</si>
  <si>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</si>
  <si>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</si>
  <si>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</si>
  <si>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</si>
  <si>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</si>
  <si>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</si>
  <si>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</si>
  <si>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</si>
  <si>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</si>
  <si>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</si>
  <si>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</si>
  <si>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</si>
  <si>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</si>
  <si>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</si>
  <si>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</si>
  <si>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</si>
  <si>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</si>
  <si>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</si>
  <si>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</si>
  <si>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</si>
  <si>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</si>
  <si>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</si>
  <si>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</si>
  <si>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</si>
  <si>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</si>
  <si>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</si>
  <si>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</si>
  <si>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</si>
  <si>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</si>
  <si>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</si>
  <si>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</si>
  <si>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</si>
  <si>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</si>
  <si>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</si>
  <si>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</si>
  <si>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</si>
  <si>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</si>
  <si>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</si>
  <si>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</si>
  <si>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</si>
  <si>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</si>
  <si>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</si>
  <si>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</si>
  <si>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</si>
  <si>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</si>
  <si>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</si>
  <si>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</si>
  <si>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</si>
  <si>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</si>
  <si>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</si>
  <si>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</si>
  <si>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</si>
  <si>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</si>
  <si>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</si>
  <si>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</si>
  <si>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</si>
  <si>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</si>
  <si>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</si>
  <si>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</si>
  <si>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</si>
  <si>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</si>
  <si>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</si>
  <si>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</si>
  <si>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</si>
  <si>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</si>
  <si>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</si>
  <si>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</si>
  <si>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</si>
  <si>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</si>
  <si>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</si>
  <si>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</si>
  <si>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</si>
  <si>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</si>
  <si>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</si>
  <si>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</si>
  <si>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</si>
  <si>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</si>
  <si>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</si>
  <si>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</si>
  <si>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</si>
  <si>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</si>
  <si>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</si>
  <si>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</si>
  <si>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</si>
  <si>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</si>
  <si>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</si>
  <si>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</si>
  <si>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</si>
  <si>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</si>
  <si>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</si>
  <si>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</si>
  <si>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</si>
  <si>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</si>
  <si>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</si>
  <si>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</si>
  <si>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</si>
  <si>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</si>
  <si>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</si>
  <si>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</si>
  <si>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</si>
  <si>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</si>
  <si>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</si>
  <si>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</si>
  <si>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</si>
  <si>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</si>
  <si>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</si>
  <si>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</si>
  <si>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</si>
  <si>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</si>
  <si>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</si>
  <si>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</si>
  <si>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</si>
  <si>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</si>
  <si>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</si>
  <si>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</si>
  <si>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</si>
  <si>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</si>
  <si>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</si>
  <si>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</si>
  <si>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</si>
  <si>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</si>
  <si>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</si>
  <si>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</si>
  <si>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</si>
  <si>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</si>
  <si>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</si>
  <si>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</si>
  <si>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</si>
  <si>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</si>
  <si>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</si>
  <si>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</si>
  <si>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</si>
  <si>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</si>
  <si>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</si>
  <si>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</si>
  <si>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</si>
  <si>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</si>
  <si>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</si>
  <si>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</si>
  <si>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</si>
  <si>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</si>
  <si>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</si>
  <si>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</si>
  <si>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</si>
  <si>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</si>
  <si>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</si>
  <si>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</si>
  <si>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</si>
  <si>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</si>
  <si>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</si>
  <si>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</si>
  <si>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</si>
  <si>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</si>
  <si>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</si>
  <si>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</si>
  <si>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</si>
  <si>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</si>
  <si>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</si>
  <si>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</si>
  <si>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</si>
  <si>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</si>
  <si>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</si>
  <si>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</si>
  <si>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</si>
  <si>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</si>
  <si>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</si>
  <si>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</si>
  <si>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</si>
  <si>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</si>
  <si>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</si>
  <si>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</si>
  <si>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</si>
  <si>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</si>
  <si>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</si>
  <si>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</si>
  <si>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</si>
  <si>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</si>
  <si>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</si>
  <si>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</si>
  <si>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</si>
  <si>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</si>
  <si>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</si>
  <si>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</si>
  <si>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</si>
  <si>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</si>
  <si>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</si>
  <si>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</si>
  <si>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</si>
  <si>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</si>
  <si>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</si>
  <si>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</si>
  <si>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</si>
  <si>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</si>
  <si>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</si>
  <si>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</si>
  <si>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</si>
  <si>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</si>
  <si>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</si>
  <si>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</si>
  <si>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</si>
  <si>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</si>
  <si>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</si>
  <si>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</si>
  <si>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</si>
  <si>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</si>
  <si>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</si>
  <si>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</si>
  <si>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</si>
  <si>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</si>
  <si>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</si>
  <si>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</si>
  <si>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</si>
  <si>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</si>
  <si>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</si>
  <si>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</si>
  <si>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</si>
  <si>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</si>
  <si>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</si>
  <si>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</si>
  <si>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</si>
  <si>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</si>
  <si>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</si>
  <si>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</si>
  <si>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</si>
  <si>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</si>
  <si>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</si>
  <si>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</si>
  <si>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</si>
  <si>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</si>
  <si>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</si>
  <si>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</si>
  <si>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</si>
  <si>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</si>
  <si>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</si>
  <si>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</si>
  <si>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</si>
  <si>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</si>
  <si>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</si>
  <si>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</si>
  <si>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</si>
  <si>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</si>
  <si>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</si>
  <si>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</si>
  <si>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</si>
  <si>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</si>
  <si>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</si>
  <si>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</si>
  <si>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</si>
  <si>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</si>
  <si>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</si>
  <si>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</si>
  <si>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</si>
  <si>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</si>
  <si>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</si>
  <si>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</si>
  <si>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</si>
  <si>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</si>
  <si>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</si>
  <si>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</si>
  <si>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</si>
  <si>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</si>
  <si>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</si>
  <si>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</si>
  <si>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</si>
  <si>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</si>
  <si>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</si>
  <si>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</si>
  <si>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</si>
  <si>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</si>
  <si>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</si>
  <si>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</si>
  <si>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</si>
  <si>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</si>
  <si>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</si>
  <si>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</si>
  <si>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</si>
  <si>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</si>
  <si>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</si>
  <si>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</si>
  <si>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</si>
  <si>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</si>
  <si>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</si>
  <si>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</si>
  <si>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</si>
  <si>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</si>
  <si>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</si>
  <si>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</si>
  <si>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</si>
  <si>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</si>
  <si>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</si>
  <si>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</si>
  <si>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</si>
  <si>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</si>
  <si>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</si>
  <si>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</si>
  <si>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</si>
  <si>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</si>
  <si>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</si>
  <si>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</si>
  <si>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</si>
  <si>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</si>
  <si>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</si>
  <si>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</si>
  <si>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</si>
  <si>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</si>
  <si>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</si>
  <si>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</si>
  <si>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</si>
  <si>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</si>
  <si>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</si>
  <si>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</si>
  <si>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</si>
  <si>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</si>
  <si>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</si>
  <si>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</si>
  <si>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</si>
  <si>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</si>
  <si>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</si>
  <si>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</si>
  <si>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</si>
  <si>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</si>
  <si>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</si>
  <si>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</si>
  <si>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</si>
  <si>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</si>
  <si>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</si>
  <si>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</si>
  <si>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</si>
  <si>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</si>
  <si>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</si>
  <si>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</si>
  <si>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</si>
  <si>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</si>
  <si>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</si>
  <si>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</si>
  <si>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</si>
  <si>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</si>
  <si>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</si>
  <si>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</si>
  <si>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</si>
  <si>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</si>
  <si>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</si>
  <si>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</si>
  <si>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</si>
  <si>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</si>
  <si>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</si>
  <si>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</si>
  <si>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</si>
  <si>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</si>
  <si>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</si>
  <si>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</si>
  <si>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</si>
  <si>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</si>
  <si>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</si>
  <si>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</si>
  <si>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</si>
  <si>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</si>
  <si>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</si>
  <si>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</si>
  <si>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</si>
  <si>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</si>
  <si>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</si>
  <si>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</si>
  <si>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</si>
  <si>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</si>
  <si>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</si>
  <si>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</si>
  <si>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</si>
  <si>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</si>
  <si>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</si>
  <si>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</si>
  <si>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</si>
  <si>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</si>
  <si>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</si>
  <si>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</si>
  <si>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</si>
  <si>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</si>
  <si>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</si>
  <si>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</si>
  <si>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</si>
  <si>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</si>
  <si>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</si>
  <si>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</si>
  <si>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</si>
  <si>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</si>
  <si>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</si>
  <si>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</si>
  <si>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</si>
  <si>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</si>
  <si>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</si>
  <si>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</si>
  <si>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</si>
  <si>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</si>
  <si>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</si>
  <si>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</si>
  <si>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</si>
  <si>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</si>
  <si>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</si>
  <si>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</si>
  <si>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</si>
  <si>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</si>
  <si>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</si>
  <si>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</si>
  <si>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</si>
  <si>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</si>
  <si>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</si>
  <si>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</si>
  <si>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</si>
  <si>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</si>
  <si>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</si>
  <si>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</si>
  <si>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</si>
  <si>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</si>
  <si>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</si>
  <si>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</si>
  <si>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</si>
  <si>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</si>
  <si>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</si>
  <si>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</si>
  <si>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</si>
  <si>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</si>
  <si>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</si>
  <si>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</si>
  <si>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</si>
  <si>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</si>
  <si>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</si>
  <si>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</si>
  <si>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</si>
  <si>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</si>
  <si>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</si>
  <si>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</si>
  <si>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</si>
  <si>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</si>
  <si>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</si>
  <si>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</si>
  <si>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</si>
  <si>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</si>
  <si>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</si>
  <si>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</si>
  <si>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</si>
  <si>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</si>
  <si>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</si>
  <si>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</si>
  <si>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</si>
  <si>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</si>
  <si>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</si>
  <si>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</si>
  <si>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</si>
  <si>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</si>
  <si>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</si>
  <si>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</si>
  <si>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</si>
  <si>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</si>
  <si>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</si>
  <si>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</si>
  <si>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</si>
  <si>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</si>
  <si>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</si>
  <si>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</si>
  <si>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</si>
  <si>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</si>
  <si>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</si>
  <si>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</si>
  <si>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</si>
  <si>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</si>
  <si>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</si>
  <si>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</si>
  <si>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</si>
  <si>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</si>
  <si>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</si>
  <si>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</si>
  <si>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</si>
  <si>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</si>
  <si>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</si>
  <si>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</si>
  <si>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</si>
  <si>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</si>
  <si>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</si>
  <si>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</si>
  <si>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</si>
  <si>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</si>
  <si>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</si>
  <si>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</si>
  <si>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</si>
  <si>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</si>
  <si>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</si>
  <si>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</si>
  <si>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</si>
  <si>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</si>
  <si>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</si>
  <si>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</si>
  <si>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</si>
  <si>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</si>
  <si>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</si>
  <si>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</si>
  <si>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</si>
  <si>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</si>
  <si>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</si>
  <si>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</si>
  <si>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</si>
  <si>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</si>
  <si>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</si>
  <si>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</si>
  <si>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</si>
  <si>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</si>
  <si>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</si>
  <si>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</si>
  <si>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</si>
  <si>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</si>
  <si>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</si>
  <si>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</si>
  <si>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</si>
  <si>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</si>
  <si>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</si>
  <si>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</si>
  <si>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</si>
  <si>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</si>
  <si>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</si>
  <si>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</si>
  <si>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</si>
  <si>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</si>
  <si>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</si>
  <si>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</si>
  <si>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</si>
  <si>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</si>
  <si>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</si>
  <si>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</si>
  <si>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</si>
  <si>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</si>
  <si>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</si>
  <si>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</si>
  <si>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</si>
  <si>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</si>
  <si>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</si>
  <si>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</si>
  <si>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</si>
  <si>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</si>
  <si>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</si>
  <si>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</si>
  <si>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</si>
  <si>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</si>
  <si>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</si>
  <si>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</si>
  <si>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</si>
  <si>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</si>
  <si>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</si>
  <si>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</si>
  <si>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</si>
  <si>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</si>
  <si>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</si>
  <si>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</si>
  <si>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</si>
  <si>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</si>
  <si>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</si>
  <si>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</si>
  <si>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</si>
  <si>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</si>
  <si>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</si>
  <si>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</si>
  <si>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</si>
  <si>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</si>
  <si>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</si>
  <si>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</si>
  <si>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</si>
  <si>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</si>
  <si>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</si>
  <si>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</si>
  <si>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</si>
  <si>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</si>
  <si>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</si>
  <si>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</si>
  <si>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</si>
  <si>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</si>
  <si>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</si>
  <si>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</si>
  <si>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</si>
  <si>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</si>
  <si>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</si>
  <si>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</si>
  <si>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</si>
  <si>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</si>
  <si>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</si>
  <si>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</si>
  <si>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</si>
  <si>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</si>
  <si>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</si>
  <si>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</si>
  <si>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</si>
  <si>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</si>
  <si>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</si>
  <si>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</si>
  <si>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</si>
  <si>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</si>
  <si>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</si>
  <si>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</si>
  <si>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</si>
  <si>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</si>
  <si>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</si>
  <si>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</si>
  <si>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</si>
  <si>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</si>
  <si>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</si>
  <si>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</si>
  <si>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</si>
  <si>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</si>
  <si>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</si>
  <si>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</si>
  <si>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</si>
  <si>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</si>
  <si>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</si>
  <si>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</si>
  <si>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</si>
  <si>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</si>
  <si>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</si>
  <si>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</si>
  <si>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</si>
  <si>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</si>
  <si>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</si>
  <si>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</si>
  <si>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</si>
  <si>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</si>
  <si>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</si>
  <si>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</si>
  <si>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</si>
  <si>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</si>
  <si>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</si>
  <si>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</si>
  <si>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</si>
  <si>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</si>
  <si>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</si>
  <si>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</si>
  <si>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</si>
  <si>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</si>
  <si>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</si>
  <si>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</si>
  <si>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</si>
  <si>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</si>
  <si>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</si>
  <si>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</si>
  <si>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</si>
  <si>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</si>
  <si>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</si>
  <si>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</si>
  <si>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</si>
  <si>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</si>
  <si>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</si>
  <si>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</si>
  <si>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</si>
  <si>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</si>
  <si>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</si>
  <si>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</si>
  <si>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</si>
  <si>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</si>
  <si>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</si>
  <si>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</si>
  <si>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</si>
  <si>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</si>
  <si>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</si>
  <si>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</si>
  <si>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</si>
  <si>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</si>
  <si>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</si>
  <si>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</si>
  <si>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</si>
  <si>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</si>
  <si>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</si>
  <si>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</si>
  <si>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</si>
  <si>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</si>
  <si>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</si>
  <si>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</si>
  <si>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</si>
  <si>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</si>
  <si>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</si>
  <si>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</si>
  <si>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</si>
  <si>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</si>
  <si>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</si>
  <si>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</si>
  <si>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</si>
  <si>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</si>
  <si>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</si>
  <si>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</si>
  <si>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</si>
  <si>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</si>
  <si>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</si>
  <si>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</si>
  <si>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</si>
  <si>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</si>
  <si>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</si>
  <si>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</si>
  <si>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</si>
  <si>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</si>
  <si>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</si>
  <si>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</si>
  <si>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</si>
  <si>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</si>
  <si>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</si>
  <si>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</si>
  <si>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</si>
  <si>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</si>
  <si>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</si>
  <si>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</si>
  <si>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</si>
  <si>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</si>
  <si>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</si>
  <si>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</si>
  <si>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</si>
  <si>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</si>
  <si>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</si>
  <si>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</si>
  <si>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</si>
  <si>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</si>
  <si>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</si>
  <si>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</si>
  <si>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</si>
  <si>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</si>
  <si>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</si>
  <si>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</si>
  <si>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</si>
  <si>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</si>
  <si>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</si>
  <si>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</si>
  <si>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</si>
  <si>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</si>
  <si>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</si>
  <si>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</si>
  <si>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</si>
  <si>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</si>
  <si>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</si>
  <si>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</si>
  <si>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</si>
  <si>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</si>
  <si>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</si>
  <si>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</si>
  <si>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</si>
  <si>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</si>
  <si>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</si>
  <si>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</si>
  <si>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</si>
  <si>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</si>
  <si>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</si>
  <si>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</si>
  <si>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</si>
  <si>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</si>
  <si>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</si>
  <si>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</si>
  <si>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</si>
  <si>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</si>
  <si>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</si>
  <si>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</si>
  <si>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</si>
  <si>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</si>
  <si>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</si>
  <si>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</si>
  <si>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</si>
  <si>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</si>
  <si>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</si>
  <si>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</si>
  <si>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</si>
  <si>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</si>
  <si>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</si>
  <si>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</si>
  <si>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</si>
  <si>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</si>
  <si>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</si>
  <si>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</si>
  <si>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</si>
  <si>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</si>
  <si>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</si>
  <si>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</si>
  <si>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</si>
  <si>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</si>
  <si>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</si>
  <si>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</si>
  <si>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</si>
  <si>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</si>
  <si>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</si>
  <si>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</si>
  <si>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</si>
  <si>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</si>
  <si>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</si>
  <si>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</si>
  <si>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</si>
  <si>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</si>
  <si>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</si>
  <si>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</si>
  <si>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</si>
  <si>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</si>
  <si>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</si>
  <si>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</si>
  <si>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</si>
  <si>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</si>
  <si>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</si>
  <si>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</si>
  <si>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</si>
  <si>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</si>
  <si>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</si>
  <si>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</si>
  <si>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</si>
  <si>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</si>
  <si>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</si>
  <si>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</si>
  <si>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</si>
  <si>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</si>
  <si>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</si>
  <si>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</si>
  <si>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</si>
  <si>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</si>
  <si>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</si>
  <si>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</si>
  <si>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</si>
  <si>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</si>
  <si>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</si>
  <si>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</si>
  <si>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</si>
  <si>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</si>
  <si>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</si>
  <si>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</si>
  <si>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</si>
  <si>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</si>
  <si>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</si>
  <si>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</si>
  <si>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</si>
  <si>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</si>
  <si>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</si>
  <si>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</si>
  <si>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</si>
  <si>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</si>
  <si>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</si>
  <si>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</si>
  <si>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</si>
  <si>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</si>
  <si>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</si>
  <si>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</si>
  <si>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</si>
  <si>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</si>
  <si>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</si>
  <si>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</si>
  <si>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</si>
  <si>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</si>
  <si>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</si>
  <si>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</si>
  <si>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</si>
  <si>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</si>
  <si>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</si>
  <si>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</si>
  <si>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</si>
  <si>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</si>
  <si>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</si>
  <si>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</si>
  <si>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</si>
  <si>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</si>
  <si>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</si>
  <si>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</si>
  <si>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</si>
  <si>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</si>
  <si>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</si>
  <si>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</si>
  <si>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</si>
  <si>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</si>
  <si>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</si>
  <si>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</si>
  <si>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</si>
  <si>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</si>
  <si>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</si>
  <si>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</si>
  <si>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</si>
  <si>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</si>
  <si>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</si>
  <si>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</si>
  <si>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</si>
  <si>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</si>
  <si>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</si>
  <si>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</si>
  <si>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</si>
  <si>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</si>
  <si>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</si>
  <si>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</si>
  <si>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</si>
  <si>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</si>
  <si>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</si>
  <si>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</si>
  <si>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</si>
  <si>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</si>
  <si>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</si>
  <si>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</si>
  <si>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</si>
  <si>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</si>
  <si>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</si>
  <si>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</si>
  <si>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</si>
  <si>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</si>
  <si>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</si>
  <si>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</si>
  <si>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</si>
  <si>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</si>
  <si>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</si>
  <si>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</si>
  <si>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</si>
  <si>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</si>
  <si>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</si>
  <si>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</si>
  <si>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</si>
  <si>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</si>
  <si>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</si>
  <si>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</si>
  <si>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</si>
  <si>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</si>
  <si>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</si>
  <si>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</si>
  <si>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</si>
  <si>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</si>
  <si>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</si>
  <si>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</si>
  <si>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</si>
  <si>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</si>
  <si>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</si>
  <si>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</si>
  <si>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</si>
  <si>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</si>
  <si>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</si>
  <si>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</si>
  <si>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</si>
  <si>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</si>
  <si>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</si>
  <si>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</si>
  <si>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</si>
  <si>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</si>
  <si>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</si>
  <si>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</si>
  <si>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</si>
  <si>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</si>
  <si>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</si>
  <si>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</si>
  <si>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</si>
  <si>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</si>
  <si>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</si>
  <si>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</si>
  <si>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</si>
  <si>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</si>
  <si>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</si>
  <si>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</si>
  <si>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</si>
  <si>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</si>
  <si>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</si>
  <si>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</si>
  <si>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</si>
  <si>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</si>
  <si>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</si>
  <si>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</si>
  <si>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</si>
  <si>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</si>
  <si>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</si>
  <si>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</si>
  <si>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</si>
  <si>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</si>
  <si>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</si>
  <si>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</si>
  <si>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</si>
  <si>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</si>
  <si>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</si>
  <si>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</si>
  <si>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</si>
  <si>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</si>
  <si>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</si>
  <si>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</si>
  <si>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</si>
  <si>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</si>
  <si>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</si>
  <si>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</si>
  <si>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</si>
  <si>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</si>
  <si>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</si>
  <si>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</si>
  <si>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</si>
  <si>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</si>
  <si>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</si>
  <si>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</si>
  <si>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</si>
  <si>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</si>
  <si>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</si>
  <si>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</si>
  <si>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</si>
  <si>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</si>
  <si>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</si>
  <si>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</si>
  <si>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</si>
  <si>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</si>
  <si>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</si>
  <si>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</si>
  <si>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</si>
  <si>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</si>
  <si>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</si>
  <si>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</si>
  <si>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</si>
  <si>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</si>
  <si>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</si>
  <si>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</si>
  <si>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</si>
  <si>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</si>
  <si>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</si>
  <si>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</si>
  <si>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</si>
  <si>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</si>
  <si>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</si>
  <si>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</si>
  <si>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</si>
  <si>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</si>
  <si>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</si>
  <si>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</si>
  <si>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</si>
  <si>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</si>
  <si>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</si>
  <si>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</si>
  <si>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</si>
  <si>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</si>
  <si>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</si>
  <si>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</si>
  <si>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</si>
  <si>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</si>
  <si>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</si>
  <si>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</si>
  <si>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</si>
  <si>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</si>
  <si>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</si>
  <si>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</si>
  <si>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</si>
  <si>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</si>
  <si>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</si>
  <si>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</si>
  <si>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</si>
  <si>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</si>
  <si>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</si>
  <si>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</si>
  <si>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</si>
  <si>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</si>
  <si>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</si>
  <si>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</si>
  <si>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</si>
  <si>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</si>
  <si>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</si>
  <si>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</si>
  <si>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</si>
  <si>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</si>
  <si>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</si>
  <si>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</si>
  <si>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</si>
  <si>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</si>
  <si>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</si>
  <si>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</si>
  <si>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</si>
  <si>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</si>
  <si>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</si>
  <si>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</si>
  <si>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</si>
  <si>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</si>
  <si>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</si>
  <si>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</si>
  <si>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</si>
  <si>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</si>
  <si>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</si>
  <si>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</si>
  <si>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</si>
  <si>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</si>
  <si>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</si>
  <si>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</si>
  <si>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</si>
  <si>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</si>
  <si>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</si>
  <si>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</si>
  <si>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</si>
  <si>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</si>
  <si>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</si>
  <si>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</si>
  <si>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</si>
  <si>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</si>
  <si>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</si>
  <si>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</si>
  <si>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</si>
  <si>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</si>
  <si>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</si>
  <si>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</si>
  <si>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</si>
  <si>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</si>
  <si>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</si>
  <si>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</si>
  <si>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</si>
  <si>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</si>
  <si>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</si>
  <si>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</si>
  <si>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</si>
  <si>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</si>
  <si>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</si>
  <si>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</si>
  <si>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</si>
  <si>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</si>
  <si>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</si>
  <si>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</si>
  <si>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</si>
  <si>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</si>
  <si>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</si>
  <si>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</si>
  <si>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</si>
  <si>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</si>
  <si>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</si>
  <si>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</si>
  <si>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</si>
  <si>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</si>
  <si>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</si>
  <si>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</si>
  <si>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</si>
  <si>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</si>
  <si>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</si>
  <si>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</si>
  <si>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</si>
  <si>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</si>
  <si>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</si>
  <si>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</si>
  <si>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</si>
  <si>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</si>
  <si>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</si>
  <si>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</si>
  <si>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</si>
  <si>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</si>
  <si>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</si>
  <si>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</si>
  <si>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</si>
  <si>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</si>
  <si>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</si>
  <si>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</si>
  <si>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</si>
  <si>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</si>
  <si>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</si>
  <si>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</si>
  <si>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</si>
  <si>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</si>
  <si>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</si>
  <si>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</si>
  <si>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</si>
  <si>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</si>
  <si>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</si>
  <si>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</si>
  <si>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</si>
  <si>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</si>
  <si>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</si>
  <si>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</si>
  <si>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</si>
  <si>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</si>
  <si>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</si>
  <si>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</si>
  <si>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</si>
  <si>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</si>
  <si>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</si>
  <si>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</si>
  <si>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</si>
  <si>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</si>
  <si>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</si>
  <si>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</si>
  <si>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</si>
  <si>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</si>
  <si>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</si>
  <si>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</si>
  <si>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</si>
  <si>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</si>
  <si>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</si>
  <si>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</si>
  <si>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</si>
  <si>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</si>
  <si>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</si>
  <si>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</si>
  <si>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</si>
  <si>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</si>
  <si>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</si>
  <si>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</si>
  <si>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</si>
  <si>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</si>
  <si>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</si>
  <si>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</si>
  <si>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</si>
  <si>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</si>
  <si>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</si>
  <si>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</si>
  <si>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</si>
  <si>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</si>
  <si>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</si>
  <si>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</si>
  <si>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</si>
  <si>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</si>
  <si>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</si>
  <si>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</si>
  <si>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</si>
  <si>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</si>
  <si>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</si>
  <si>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</si>
  <si>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</si>
  <si>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</si>
  <si>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</si>
  <si>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</si>
  <si>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</si>
  <si>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</si>
  <si>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</si>
  <si>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</si>
  <si>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</si>
  <si>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</si>
  <si>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</si>
  <si>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</si>
  <si>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</si>
  <si>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</si>
  <si>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</si>
  <si>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</si>
  <si>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</si>
  <si>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</si>
  <si>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</si>
  <si>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</si>
  <si>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</si>
  <si>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</si>
  <si>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</si>
  <si>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</si>
  <si>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</si>
  <si>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</si>
  <si>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</si>
  <si>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</si>
  <si>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</si>
  <si>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</si>
  <si>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</si>
  <si>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</si>
  <si>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</si>
  <si>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</si>
  <si>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</si>
  <si>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</si>
  <si>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</si>
  <si>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</si>
  <si>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</si>
  <si>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</si>
  <si>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</si>
  <si>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</si>
  <si>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</si>
  <si>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</si>
  <si>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</si>
  <si>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</si>
  <si>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</si>
  <si>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</si>
  <si>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</si>
  <si>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</si>
  <si>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</si>
  <si>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</si>
  <si>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</si>
  <si>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</si>
  <si>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</si>
  <si>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</si>
  <si>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</si>
  <si>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</si>
  <si>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</si>
  <si>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</si>
  <si>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</si>
  <si>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</si>
  <si>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</si>
  <si>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</si>
  <si>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</si>
  <si>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</si>
  <si>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</si>
  <si>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</si>
  <si>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</si>
  <si>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</si>
  <si>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</si>
  <si>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</si>
  <si>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</si>
  <si>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</si>
  <si>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</si>
  <si>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</si>
  <si>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</si>
  <si>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</si>
  <si>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</si>
  <si>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</si>
  <si>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</si>
  <si>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</si>
  <si>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</si>
  <si>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</si>
  <si>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</si>
  <si>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</si>
  <si>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</si>
  <si>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</si>
  <si>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</si>
  <si>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</si>
  <si>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</si>
  <si>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</si>
  <si>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</si>
  <si>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</si>
  <si>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</si>
  <si>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</si>
  <si>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</si>
  <si>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</si>
  <si>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</si>
  <si>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</si>
  <si>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</si>
  <si>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</si>
  <si>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</si>
  <si>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</si>
  <si>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</si>
  <si>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</si>
  <si>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</si>
  <si>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</si>
  <si>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</si>
  <si>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</si>
  <si>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</si>
  <si>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</si>
  <si>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</si>
  <si>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</si>
  <si>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</si>
  <si>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</si>
  <si>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</si>
  <si>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</si>
  <si>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</si>
  <si>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</si>
  <si>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</si>
  <si>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</si>
  <si>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</si>
  <si>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</si>
  <si>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</si>
  <si>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</si>
  <si>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</si>
  <si>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</si>
  <si>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</si>
  <si>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</si>
  <si>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</si>
  <si>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</si>
  <si>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</si>
  <si>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</si>
  <si>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</si>
  <si>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</si>
  <si>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</si>
  <si>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</si>
  <si>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</si>
  <si>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</si>
  <si>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</si>
  <si>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</si>
  <si>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</si>
  <si>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</si>
  <si>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</si>
  <si>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</si>
  <si>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</si>
  <si>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</si>
  <si>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</si>
  <si>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</si>
  <si>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</si>
  <si>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</si>
  <si>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</si>
  <si>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</si>
  <si>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</si>
  <si>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</si>
  <si>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</si>
  <si>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</si>
  <si>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</si>
  <si>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</si>
  <si>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</si>
  <si>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</si>
  <si>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</si>
  <si>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</si>
  <si>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</si>
  <si>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</si>
  <si>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</si>
  <si>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</si>
  <si>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</si>
  <si>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</si>
  <si>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</si>
  <si>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</si>
  <si>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</si>
  <si>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</si>
  <si>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</si>
  <si>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</si>
  <si>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</si>
  <si>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</si>
  <si>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</si>
  <si>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</si>
  <si>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</si>
  <si>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</si>
  <si>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</si>
  <si>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</si>
  <si>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</si>
  <si>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</si>
  <si>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</si>
  <si>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</si>
  <si>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</si>
  <si>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</si>
  <si>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</si>
  <si>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</si>
  <si>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</si>
  <si>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</si>
  <si>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</si>
  <si>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</si>
  <si>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</si>
  <si>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</si>
  <si>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</si>
  <si>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</si>
  <si>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</si>
  <si>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</si>
  <si>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</si>
  <si>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</si>
  <si>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</si>
  <si>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</si>
  <si>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</si>
  <si>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</si>
  <si>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</si>
  <si>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</si>
  <si>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</si>
  <si>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</si>
  <si>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</si>
  <si>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</si>
  <si>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</si>
  <si>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</si>
  <si>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</si>
  <si>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</si>
  <si>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</si>
  <si>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</si>
  <si>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</si>
  <si>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</si>
  <si>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</si>
  <si>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</si>
  <si>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</si>
  <si>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</si>
  <si>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</si>
  <si>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</si>
  <si>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</si>
  <si>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</si>
  <si>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</si>
  <si>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</si>
  <si>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</si>
  <si>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</si>
  <si>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</si>
  <si>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</si>
  <si>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</si>
  <si>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</si>
  <si>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</si>
  <si>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</si>
  <si>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</si>
  <si>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</si>
  <si>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</si>
  <si>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</si>
  <si>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</si>
  <si>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</si>
  <si>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</si>
  <si>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</si>
  <si>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</si>
  <si>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</si>
  <si>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</si>
  <si>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</si>
  <si>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</si>
  <si>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</si>
  <si>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</si>
  <si>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</si>
  <si>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</si>
  <si>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</si>
  <si>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</si>
  <si>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</si>
  <si>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</si>
  <si>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</si>
  <si>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</si>
  <si>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</si>
  <si>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</si>
  <si>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</si>
  <si>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</si>
  <si>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</si>
  <si>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</si>
  <si>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</si>
  <si>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</si>
  <si>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</si>
  <si>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</si>
  <si>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</si>
  <si>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</si>
  <si>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</si>
  <si>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</si>
  <si>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</si>
  <si>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</si>
  <si>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</si>
  <si>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</si>
  <si>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</si>
  <si>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</si>
  <si>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</si>
  <si>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</si>
  <si>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</si>
  <si>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</si>
  <si>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</si>
  <si>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</si>
  <si>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</si>
  <si>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</si>
  <si>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</si>
  <si>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</si>
  <si>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</si>
  <si>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</si>
  <si>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</si>
  <si>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</si>
  <si>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</si>
  <si>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</si>
  <si>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</si>
  <si>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</si>
  <si>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</si>
  <si>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</si>
  <si>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</si>
  <si>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</si>
  <si>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</si>
  <si>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</si>
  <si>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</si>
  <si>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</si>
  <si>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</si>
  <si>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</si>
  <si>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</si>
  <si>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</si>
  <si>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</si>
  <si>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</si>
  <si>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</si>
  <si>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</si>
  <si>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</si>
  <si>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</si>
  <si>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</si>
  <si>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</si>
  <si>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</si>
  <si>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</si>
  <si>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</si>
  <si>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</si>
  <si>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</si>
  <si>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</si>
  <si>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</si>
  <si>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</si>
  <si>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</si>
  <si>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</si>
  <si>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</si>
  <si>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</si>
  <si>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</si>
  <si>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</si>
  <si>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</si>
  <si>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</si>
  <si>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</si>
  <si>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</si>
  <si>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</si>
  <si>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</si>
  <si>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</si>
  <si>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</si>
  <si>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</si>
  <si>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</si>
  <si>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</si>
  <si>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</si>
  <si>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</si>
  <si>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</si>
  <si>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</si>
  <si>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</si>
  <si>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</si>
  <si>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</si>
  <si>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</si>
  <si>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</si>
  <si>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</si>
  <si>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</si>
  <si>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</si>
  <si>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</si>
  <si>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</si>
  <si>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</si>
  <si>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</si>
  <si>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</si>
  <si>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</si>
  <si>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</si>
  <si>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</si>
  <si>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</si>
  <si>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</si>
  <si>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</si>
  <si>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</si>
  <si>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</si>
  <si>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</si>
  <si>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</si>
  <si>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</si>
  <si>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</si>
  <si>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</si>
  <si>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</si>
  <si>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</si>
  <si>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</si>
  <si>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</si>
  <si>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</si>
  <si>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</si>
  <si>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</si>
  <si>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</si>
  <si>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</si>
  <si>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</si>
  <si>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</si>
  <si>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</si>
  <si>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</si>
  <si>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</si>
  <si>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</si>
  <si>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</si>
  <si>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</si>
  <si>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</si>
  <si>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</si>
  <si>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</si>
  <si>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</si>
  <si>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</si>
  <si>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</si>
  <si>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</si>
  <si>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</si>
  <si>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</si>
  <si>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</si>
  <si>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</si>
  <si>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</si>
  <si>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</si>
  <si>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</si>
  <si>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</si>
  <si>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</si>
  <si>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</si>
  <si>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</si>
  <si>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</si>
  <si>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</si>
  <si>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</si>
  <si>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</si>
  <si>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</si>
  <si>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</si>
  <si>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</si>
  <si>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</si>
  <si>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</si>
  <si>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</si>
  <si>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</si>
  <si>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</si>
  <si>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</si>
  <si>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</si>
  <si>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</si>
  <si>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</si>
  <si>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</si>
  <si>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</si>
  <si>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</si>
  <si>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</si>
  <si>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</si>
  <si>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</si>
  <si>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</si>
  <si>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</si>
  <si>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</si>
  <si>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</si>
  <si>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</si>
  <si>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</si>
  <si>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</si>
  <si>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</si>
  <si>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</si>
  <si>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</si>
  <si>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</si>
  <si>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</si>
  <si>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</si>
  <si>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</si>
  <si>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</si>
  <si>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</si>
  <si>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</si>
  <si>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</si>
  <si>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</si>
  <si>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</si>
  <si>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</si>
  <si>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</si>
  <si>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</si>
  <si>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</si>
  <si>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</si>
  <si>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</si>
  <si>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</si>
  <si>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</si>
  <si>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</si>
  <si>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</si>
  <si>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</si>
  <si>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</si>
  <si>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</si>
  <si>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</si>
  <si>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</si>
  <si>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</si>
  <si>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</si>
  <si>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</si>
  <si>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</si>
  <si>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</si>
  <si>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</si>
  <si>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</si>
  <si>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</si>
  <si>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</si>
  <si>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</si>
  <si>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</si>
  <si>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</si>
  <si>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</si>
  <si>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</si>
  <si>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</si>
  <si>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</si>
  <si>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</si>
  <si>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</si>
  <si>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</si>
  <si>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</si>
  <si>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</si>
  <si>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</si>
  <si>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</si>
  <si>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</si>
  <si>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</si>
  <si>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</si>
  <si>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</si>
  <si>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</si>
  <si>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</si>
  <si>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</si>
  <si>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</si>
  <si>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</si>
  <si>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</si>
  <si>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</si>
  <si>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</si>
  <si>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</si>
  <si>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</si>
  <si>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</si>
  <si>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</si>
  <si>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</si>
  <si>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</si>
  <si>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</si>
  <si>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</si>
  <si>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</si>
  <si>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</si>
  <si>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</si>
  <si>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</si>
  <si>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</si>
  <si>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</si>
  <si>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</si>
  <si>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</si>
  <si>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</si>
  <si>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</si>
  <si>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</si>
  <si>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</si>
  <si>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</si>
  <si>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</si>
  <si>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</si>
  <si>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</si>
  <si>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</si>
  <si>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</si>
  <si>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</si>
  <si>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</si>
  <si>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</si>
  <si>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</si>
  <si>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</si>
  <si>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</si>
  <si>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</si>
  <si>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</si>
  <si>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</si>
  <si>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</si>
  <si>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</si>
  <si>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</si>
  <si>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</si>
  <si>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</si>
  <si>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</si>
  <si>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</si>
  <si>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</si>
  <si>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</si>
  <si>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</si>
  <si>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</si>
  <si>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</si>
  <si>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</si>
  <si>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</si>
  <si>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</si>
  <si>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</si>
  <si>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</si>
  <si>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</si>
  <si>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</si>
  <si>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</si>
  <si>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</si>
  <si>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</si>
  <si>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</si>
  <si>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</si>
  <si>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</si>
  <si>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</si>
  <si>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</si>
  <si>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</si>
  <si>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</si>
  <si>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</si>
  <si>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</si>
  <si>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</si>
  <si>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</si>
  <si>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</si>
  <si>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</si>
  <si>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</si>
  <si>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</si>
  <si>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</si>
  <si>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</si>
  <si>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</si>
  <si>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</si>
  <si>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</si>
  <si>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</si>
  <si>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</si>
  <si>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</si>
  <si>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</si>
  <si>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</si>
  <si>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</si>
  <si>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</si>
  <si>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</si>
  <si>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</si>
  <si>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</si>
  <si>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</si>
  <si>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</si>
  <si>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</si>
  <si>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</si>
  <si>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</si>
  <si>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</si>
  <si>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</si>
  <si>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</si>
  <si>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</si>
  <si>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</si>
  <si>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</si>
  <si>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</si>
  <si>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</si>
  <si>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</si>
  <si>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</si>
  <si>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</si>
  <si>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</si>
  <si>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</si>
  <si>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</si>
  <si>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</si>
  <si>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</si>
  <si>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</si>
  <si>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</si>
  <si>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</si>
  <si>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</si>
  <si>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</si>
  <si>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</si>
  <si>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</si>
  <si>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</si>
  <si>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</si>
  <si>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</si>
  <si>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</si>
  <si>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</si>
  <si>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</si>
  <si>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</si>
  <si>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</si>
  <si>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</si>
  <si>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</si>
  <si>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</si>
  <si>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</si>
  <si>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</si>
  <si>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</si>
  <si>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</si>
  <si>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</si>
  <si>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</si>
  <si>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</si>
  <si>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</si>
  <si>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</si>
  <si>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</si>
  <si>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</si>
  <si>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</si>
  <si>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</si>
  <si>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</si>
  <si>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</si>
  <si>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</si>
  <si>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</si>
  <si>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</si>
  <si>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</si>
  <si>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</si>
  <si>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</si>
  <si>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</si>
  <si>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</si>
  <si>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</si>
  <si>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</si>
  <si>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</si>
  <si>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</si>
  <si>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</si>
  <si>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</si>
  <si>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</si>
  <si>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</si>
  <si>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</si>
  <si>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</si>
  <si>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</si>
  <si>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</si>
  <si>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</si>
  <si>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</si>
  <si>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</si>
  <si>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</si>
  <si>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</si>
  <si>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</si>
  <si>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</si>
  <si>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</si>
  <si>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</si>
  <si>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</si>
  <si>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</si>
  <si>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</si>
  <si>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</si>
  <si>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</si>
  <si>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</si>
  <si>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</si>
  <si>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</si>
  <si>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</si>
  <si>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</si>
  <si>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</si>
  <si>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</si>
  <si>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</si>
  <si>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</si>
  <si>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</si>
  <si>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</si>
  <si>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</si>
  <si>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</si>
  <si>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</si>
  <si>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</si>
  <si>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</si>
  <si>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</si>
  <si>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</si>
  <si>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</si>
  <si>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</si>
  <si>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</si>
  <si>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</si>
  <si>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</si>
  <si>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</si>
  <si>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</si>
  <si>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</si>
  <si>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</si>
  <si>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</si>
  <si>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</si>
  <si>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</si>
  <si>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</si>
  <si>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</si>
  <si>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</si>
  <si>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</si>
  <si>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</si>
  <si>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</si>
  <si>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</si>
  <si>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</si>
  <si>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</si>
  <si>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</si>
  <si>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</si>
  <si>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</si>
  <si>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</si>
  <si>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</si>
  <si>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</si>
  <si>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</si>
  <si>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</si>
  <si>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</si>
  <si>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</si>
  <si>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</si>
  <si>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</si>
  <si>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</si>
  <si>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</si>
  <si>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</si>
  <si>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</si>
  <si>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</si>
  <si>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</si>
  <si>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</si>
  <si>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</si>
  <si>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</si>
  <si>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</si>
  <si>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</si>
  <si>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</si>
  <si>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</si>
  <si>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</si>
  <si>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</si>
  <si>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</si>
  <si>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</si>
  <si>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</si>
  <si>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</si>
  <si>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</si>
  <si>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</si>
  <si>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</si>
  <si>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</si>
  <si>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</si>
  <si>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</si>
  <si>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</si>
  <si>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</si>
  <si>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</si>
  <si>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</si>
  <si>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</si>
  <si>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</si>
  <si>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</si>
  <si>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</si>
  <si>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</si>
  <si>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</si>
  <si>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</si>
  <si>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</si>
  <si>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</si>
  <si>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</si>
  <si>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</si>
  <si>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</si>
  <si>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</si>
  <si>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</si>
  <si>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</si>
  <si>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</si>
  <si>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</si>
  <si>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</si>
  <si>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</si>
  <si>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</si>
  <si>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</si>
  <si>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</si>
  <si>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</si>
  <si>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</si>
  <si>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</si>
  <si>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</si>
  <si>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</si>
  <si>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</si>
  <si>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</si>
  <si>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</si>
  <si>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</si>
  <si>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</si>
  <si>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</si>
  <si>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</si>
  <si>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</si>
  <si>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</si>
  <si>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</si>
  <si>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</si>
  <si>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</si>
  <si>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</si>
  <si>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</si>
  <si>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</si>
  <si>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</si>
  <si>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</si>
  <si>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</si>
  <si>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</si>
  <si>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</si>
  <si>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</si>
  <si>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</si>
  <si>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</si>
  <si>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</si>
  <si>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</si>
  <si>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</si>
  <si>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</si>
  <si>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</si>
  <si>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</si>
  <si>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</si>
  <si>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</si>
  <si>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</si>
  <si>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</si>
  <si>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</si>
  <si>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</si>
  <si>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</si>
  <si>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</si>
  <si>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</si>
  <si>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</si>
  <si>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</si>
  <si>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</si>
  <si>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</si>
  <si>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</si>
  <si>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</si>
  <si>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</si>
  <si>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</si>
  <si>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</si>
  <si>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</si>
  <si>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</si>
  <si>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</si>
  <si>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</si>
  <si>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</si>
  <si>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</si>
  <si>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</si>
  <si>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</si>
  <si>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</si>
  <si>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</si>
  <si>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</si>
  <si>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</si>
  <si>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</si>
  <si>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</si>
  <si>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</si>
  <si>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</si>
  <si>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</si>
  <si>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</si>
  <si>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</si>
  <si>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</si>
  <si>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</si>
  <si>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</si>
  <si>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</si>
  <si>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</si>
  <si>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</si>
  <si>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</si>
  <si>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</si>
  <si>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</si>
  <si>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</si>
  <si>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</si>
  <si>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</si>
  <si>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</si>
  <si>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</si>
  <si>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</si>
  <si>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</si>
  <si>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</si>
  <si>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</si>
  <si>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</si>
  <si>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</si>
  <si>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</si>
  <si>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</si>
  <si>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</si>
  <si>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</si>
  <si>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</si>
  <si>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</si>
  <si>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</si>
  <si>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</si>
  <si>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</si>
  <si>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</si>
  <si>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</si>
  <si>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</si>
  <si>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</si>
  <si>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</si>
  <si>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</si>
  <si>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</si>
  <si>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</si>
  <si>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</si>
  <si>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</si>
  <si>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</si>
  <si>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</si>
  <si>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</si>
  <si>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</si>
  <si>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</si>
  <si>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</si>
  <si>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</si>
  <si>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</si>
  <si>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</si>
  <si>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</si>
  <si>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</si>
  <si>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</si>
  <si>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</si>
  <si>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</si>
  <si>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</si>
  <si>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</si>
  <si>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</si>
  <si>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</si>
  <si>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</si>
  <si>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</si>
  <si>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</si>
  <si>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</si>
  <si>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</si>
  <si>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</si>
  <si>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</si>
  <si>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</si>
  <si>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</si>
  <si>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</si>
  <si>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</si>
  <si>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</si>
  <si>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</si>
  <si>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</si>
  <si>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</si>
  <si>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</si>
  <si>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</si>
  <si>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</si>
  <si>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</si>
  <si>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</si>
  <si>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</si>
  <si>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</si>
  <si>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</si>
  <si>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</si>
  <si>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</si>
  <si>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</si>
  <si>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</si>
  <si>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</si>
  <si>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</si>
  <si>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</si>
  <si>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</si>
  <si>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</si>
  <si>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</si>
  <si>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</si>
  <si>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</si>
  <si>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</si>
  <si>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</si>
  <si>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</si>
  <si>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</si>
  <si>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</si>
  <si>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</si>
  <si>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</si>
  <si>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</si>
  <si>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</si>
  <si>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</si>
  <si>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</si>
  <si>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</si>
  <si>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</si>
  <si>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</si>
  <si>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</si>
  <si>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</si>
  <si>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</si>
  <si>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</si>
  <si>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</si>
  <si>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</si>
  <si>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</si>
  <si>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</si>
  <si>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</si>
  <si>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</si>
  <si>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</si>
  <si>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</si>
  <si>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</si>
  <si>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</si>
  <si>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</si>
  <si>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</si>
  <si>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</si>
  <si>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</si>
  <si>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</si>
  <si>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</si>
  <si>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</si>
  <si>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</si>
  <si>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</si>
  <si>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</si>
  <si>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</si>
  <si>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</si>
  <si>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</si>
  <si>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</si>
  <si>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</si>
  <si>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</si>
  <si>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</si>
  <si>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</si>
  <si>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</si>
  <si>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</si>
  <si>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</si>
  <si>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</si>
  <si>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</si>
  <si>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</si>
  <si>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</si>
  <si>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</si>
  <si>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</si>
  <si>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</si>
  <si>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</si>
  <si>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</si>
  <si>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</si>
  <si>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</si>
  <si>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</si>
  <si>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</si>
  <si>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</si>
  <si>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</si>
  <si>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</si>
  <si>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</si>
  <si>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</si>
  <si>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</si>
  <si>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</si>
  <si>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</si>
  <si>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</si>
  <si>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</si>
  <si>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</si>
  <si>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</si>
  <si>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</si>
  <si>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</si>
  <si>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</si>
  <si>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</si>
  <si>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</si>
  <si>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</si>
  <si>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</si>
  <si>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</si>
  <si>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</si>
  <si>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</si>
  <si>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</si>
  <si>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</si>
  <si>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</si>
  <si>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</si>
  <si>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</si>
  <si>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</si>
  <si>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</si>
  <si>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</si>
  <si>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</si>
  <si>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</si>
  <si>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</si>
  <si>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</si>
  <si>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</si>
  <si>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</si>
  <si>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</si>
  <si>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</si>
  <si>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</si>
  <si>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</si>
  <si>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</si>
  <si>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</si>
  <si>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</si>
  <si>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</si>
  <si>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</si>
  <si>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</si>
  <si>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</si>
  <si>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</si>
  <si>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</si>
  <si>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</si>
  <si>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</si>
  <si>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</si>
  <si>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</si>
  <si>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</si>
  <si>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</si>
  <si>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</si>
  <si>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</si>
  <si>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</si>
  <si>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</si>
  <si>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</si>
  <si>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</si>
  <si>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</si>
  <si>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</si>
  <si>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</si>
  <si>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</si>
  <si>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</si>
  <si>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</si>
  <si>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</si>
  <si>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</si>
  <si>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</si>
  <si>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</si>
  <si>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</si>
  <si>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</si>
  <si>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</si>
  <si>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</si>
  <si>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</si>
  <si>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</si>
  <si>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</si>
  <si>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</si>
  <si>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</si>
  <si>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</si>
  <si>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</si>
  <si>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</si>
  <si>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</si>
  <si>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</si>
  <si>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</si>
  <si>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</si>
  <si>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</si>
  <si>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</si>
  <si>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</si>
  <si>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</si>
  <si>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</si>
  <si>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</si>
  <si>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</si>
  <si>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</si>
  <si>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</si>
  <si>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</si>
  <si>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</si>
  <si>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</si>
  <si>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</si>
  <si>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</si>
  <si>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</si>
  <si>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</si>
  <si>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</si>
  <si>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</si>
  <si>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</si>
  <si>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</si>
  <si>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</si>
  <si>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</si>
  <si>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</si>
  <si>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</si>
  <si>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</si>
  <si>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</si>
  <si>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</si>
  <si>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</si>
  <si>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</si>
  <si>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</si>
  <si>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</si>
  <si>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</si>
  <si>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</si>
  <si>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</si>
  <si>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</si>
  <si>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</si>
  <si>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</si>
  <si>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</si>
  <si>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</si>
  <si>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</si>
  <si>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</si>
  <si>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</si>
  <si>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</si>
  <si>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</si>
  <si>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</si>
  <si>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</si>
  <si>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</si>
  <si>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</si>
  <si>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</si>
  <si>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</si>
  <si>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</si>
  <si>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</si>
  <si>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</si>
  <si>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</si>
  <si>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</si>
  <si>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</si>
  <si>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</si>
  <si>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</si>
  <si>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</si>
  <si>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</si>
  <si>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</si>
  <si>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</si>
  <si>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</si>
  <si>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</si>
  <si>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</si>
  <si>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</si>
  <si>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</si>
  <si>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</si>
  <si>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</si>
  <si>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</si>
  <si>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</si>
  <si>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</si>
  <si>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</si>
  <si>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</si>
  <si>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</si>
  <si>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</si>
  <si>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</si>
  <si>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</si>
  <si>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</si>
  <si>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</si>
  <si>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</si>
  <si>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</si>
  <si>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</si>
  <si>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</si>
  <si>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</si>
  <si>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</si>
  <si>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</si>
  <si>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</si>
  <si>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</si>
  <si>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</si>
  <si>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</si>
  <si>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</si>
  <si>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</si>
  <si>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</si>
  <si>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</si>
  <si>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</si>
  <si>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</si>
  <si>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</si>
  <si>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</si>
  <si>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</si>
  <si>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</si>
  <si>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</si>
  <si>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</si>
  <si>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</si>
  <si>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</si>
  <si>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</si>
  <si>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</si>
  <si>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</si>
  <si>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</si>
  <si>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</si>
  <si>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</si>
  <si>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</si>
  <si>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</si>
  <si>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</si>
  <si>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</si>
  <si>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</si>
  <si>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</si>
  <si>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</si>
  <si>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</si>
  <si>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</si>
  <si>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</si>
  <si>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</si>
  <si>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</si>
  <si>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</si>
  <si>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</si>
  <si>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</si>
  <si>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</si>
  <si>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</si>
  <si>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</si>
  <si>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</si>
  <si>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</si>
  <si>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</si>
  <si>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</si>
  <si>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</si>
  <si>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</si>
  <si>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</si>
  <si>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</si>
  <si>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</si>
  <si>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</si>
  <si>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</si>
  <si>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</si>
  <si>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</si>
  <si>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</si>
  <si>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</si>
  <si>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</si>
  <si>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</si>
  <si>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</si>
  <si>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</si>
  <si>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</si>
  <si>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</si>
  <si>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</si>
  <si>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</si>
  <si>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</si>
  <si>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</si>
  <si>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</si>
  <si>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</si>
  <si>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</si>
  <si>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</si>
  <si>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</si>
  <si>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</si>
  <si>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</si>
  <si>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</si>
  <si>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</si>
  <si>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</si>
  <si>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</si>
  <si>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</si>
  <si>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</si>
  <si>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</si>
  <si>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</si>
  <si>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</si>
  <si>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</si>
  <si>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</si>
  <si>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</si>
  <si>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</si>
  <si>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</si>
  <si>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</si>
  <si>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</si>
  <si>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</si>
  <si>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</si>
  <si>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</si>
  <si>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</si>
  <si>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</si>
  <si>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</si>
  <si>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</si>
  <si>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</si>
  <si>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</si>
  <si>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</si>
  <si>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</si>
  <si>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</si>
  <si>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</si>
  <si>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</si>
  <si>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</si>
  <si>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</si>
  <si>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</si>
  <si>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</si>
  <si>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</si>
  <si>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</si>
  <si>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</si>
  <si>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</si>
  <si>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</si>
  <si>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</si>
  <si>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</si>
  <si>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</si>
  <si>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</si>
  <si>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</si>
  <si>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</si>
  <si>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</si>
  <si>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</si>
  <si>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</si>
  <si>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</si>
  <si>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</si>
  <si>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</si>
  <si>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</si>
  <si>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</si>
  <si>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</si>
  <si>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</si>
  <si>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</si>
  <si>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</si>
  <si>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</si>
  <si>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</si>
  <si>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</si>
  <si>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</si>
  <si>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</si>
  <si>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</si>
  <si>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</si>
  <si>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</si>
  <si>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</si>
  <si>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</si>
  <si>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</si>
  <si>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</si>
  <si>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</si>
  <si>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</si>
  <si>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</si>
  <si>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</si>
  <si>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</si>
  <si>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</si>
  <si>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</si>
  <si>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</si>
  <si>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</si>
  <si>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</si>
  <si>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</si>
  <si>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</si>
  <si>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</si>
  <si>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</si>
  <si>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</si>
  <si>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</si>
  <si>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</si>
  <si>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</si>
  <si>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</si>
  <si>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</si>
  <si>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</si>
  <si>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</si>
  <si>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</si>
  <si>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</si>
  <si>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</si>
  <si>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</si>
  <si>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</si>
  <si>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</si>
  <si>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</si>
  <si>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</si>
  <si>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</si>
  <si>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</si>
  <si>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</si>
  <si>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</si>
  <si>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</si>
  <si>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</si>
  <si>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</si>
  <si>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</si>
  <si>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</si>
  <si>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</si>
  <si>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</si>
  <si>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</si>
  <si>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</si>
  <si>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</si>
  <si>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</si>
  <si>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</si>
  <si>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</si>
  <si>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</si>
  <si>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</si>
  <si>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</si>
  <si>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</si>
  <si>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</si>
  <si>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</si>
  <si>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</si>
  <si>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</si>
  <si>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</si>
  <si>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</si>
  <si>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</si>
  <si>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</si>
  <si>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</si>
  <si>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</si>
  <si>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</si>
  <si>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</si>
  <si>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</si>
  <si>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</si>
  <si>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</si>
  <si>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</si>
  <si>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</si>
  <si>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</si>
  <si>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</si>
  <si>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</si>
  <si>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</si>
  <si>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</si>
  <si>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</si>
  <si>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</si>
  <si>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</si>
  <si>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</si>
  <si>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</si>
  <si>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</si>
  <si>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</si>
  <si>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</si>
  <si>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</si>
  <si>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</si>
  <si>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</si>
  <si>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</si>
  <si>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</si>
  <si>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</si>
  <si>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</si>
  <si>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</si>
  <si>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</si>
  <si>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</si>
  <si>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</si>
  <si>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</si>
  <si>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</si>
  <si>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</si>
  <si>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</si>
  <si>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</si>
  <si>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</si>
  <si>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</si>
  <si>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</si>
  <si>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</si>
  <si>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</si>
  <si>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</si>
  <si>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</si>
  <si>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</si>
  <si>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</si>
  <si>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</si>
  <si>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</si>
  <si>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</si>
  <si>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</si>
  <si>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</si>
  <si>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</si>
  <si>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</si>
  <si>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</si>
  <si>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</si>
  <si>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</si>
  <si>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</si>
  <si>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</si>
  <si>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</si>
  <si>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</si>
  <si>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</si>
  <si>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</si>
  <si>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</si>
  <si>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</si>
  <si>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</si>
  <si>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</si>
  <si>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</si>
  <si>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</si>
  <si>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</si>
  <si>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</si>
  <si>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</si>
  <si>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</si>
  <si>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</si>
  <si>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</si>
  <si>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</si>
  <si>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</si>
  <si>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</si>
  <si>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</si>
  <si>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</si>
  <si>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</si>
  <si>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</si>
  <si>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</si>
  <si>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</si>
  <si>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</si>
  <si>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</si>
  <si>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</si>
  <si>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</si>
  <si>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</si>
  <si>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</si>
  <si>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</si>
  <si>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</si>
  <si>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</si>
  <si>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</si>
  <si>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</si>
  <si>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</si>
  <si>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</si>
  <si>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</si>
  <si>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</si>
  <si>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</si>
  <si>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</si>
  <si>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</si>
  <si>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</si>
  <si>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</si>
  <si>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</si>
  <si>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</si>
  <si>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</si>
  <si>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</si>
  <si>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</si>
  <si>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</si>
  <si>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</si>
  <si>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</si>
  <si>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</si>
  <si>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</si>
  <si>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</si>
  <si>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</si>
  <si>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</si>
  <si>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</si>
  <si>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</si>
  <si>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</si>
  <si>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</si>
  <si>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</si>
  <si>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</si>
  <si>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</si>
  <si>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</si>
  <si>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</si>
  <si>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</si>
  <si>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</si>
  <si>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</si>
  <si>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</si>
  <si>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</si>
  <si>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</si>
  <si>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</si>
  <si>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</si>
  <si>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</si>
  <si>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</si>
  <si>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</si>
  <si>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</si>
  <si>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</si>
  <si>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</si>
  <si>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</si>
  <si>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</si>
  <si>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</si>
  <si>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</si>
  <si>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</si>
  <si>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</si>
  <si>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</si>
  <si>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</si>
  <si>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</si>
  <si>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</si>
  <si>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</si>
  <si>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</si>
  <si>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</si>
  <si>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</si>
  <si>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</si>
  <si>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</si>
  <si>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</si>
  <si>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</si>
  <si>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</si>
  <si>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</si>
  <si>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</si>
  <si>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</si>
  <si>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</si>
  <si>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</si>
  <si>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</si>
  <si>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</si>
  <si>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</si>
  <si>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</si>
  <si>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</si>
  <si>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</si>
  <si>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</si>
  <si>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</si>
  <si>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</si>
  <si>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</si>
  <si>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</si>
  <si>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</si>
  <si>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</si>
  <si>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</si>
  <si>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</si>
  <si>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</si>
  <si>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</si>
  <si>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</si>
  <si>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</si>
  <si>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</si>
  <si>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</si>
  <si>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</si>
  <si>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</si>
  <si>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</si>
  <si>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</si>
  <si>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</si>
  <si>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</si>
  <si>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</si>
  <si>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</si>
  <si>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</si>
  <si>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</si>
  <si>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</si>
  <si>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</si>
  <si>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</si>
  <si>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</si>
  <si>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</si>
  <si>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</si>
  <si>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</si>
  <si>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</si>
  <si>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</si>
  <si>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</si>
  <si>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</si>
  <si>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</si>
  <si>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</si>
  <si>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</si>
  <si>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</si>
  <si>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</si>
  <si>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</si>
  <si>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</si>
  <si>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</si>
  <si>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</si>
  <si>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</si>
  <si>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</si>
  <si>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</si>
  <si>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</si>
  <si>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</si>
  <si>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</si>
  <si>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</si>
  <si>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</si>
  <si>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</si>
  <si>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</si>
  <si>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</si>
  <si>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</si>
  <si>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</si>
  <si>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</si>
  <si>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</si>
  <si>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</si>
  <si>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</si>
  <si>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</si>
  <si>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</si>
  <si>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</si>
  <si>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</si>
  <si>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</si>
  <si>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</si>
  <si>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</si>
  <si>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</si>
  <si>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</si>
  <si>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</si>
  <si>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</si>
  <si>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</si>
  <si>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</si>
  <si>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</si>
  <si>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</si>
  <si>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</si>
  <si>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</si>
  <si>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</si>
  <si>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</si>
  <si>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</si>
  <si>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</si>
  <si>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</si>
  <si>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</si>
  <si>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</si>
  <si>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</si>
  <si>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</si>
  <si>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</si>
  <si>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</si>
  <si>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</si>
  <si>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</si>
  <si>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</si>
  <si>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</si>
  <si>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</si>
  <si>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</si>
  <si>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</si>
  <si>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</si>
  <si>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</si>
  <si>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</si>
  <si>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</si>
  <si>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</si>
  <si>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</si>
  <si>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</si>
  <si>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</si>
  <si>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</si>
  <si>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</si>
  <si>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</si>
  <si>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</si>
  <si>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</si>
  <si>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</si>
  <si>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</si>
  <si>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</si>
  <si>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</si>
  <si>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</si>
  <si>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</si>
  <si>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</si>
  <si>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</si>
  <si>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</si>
  <si>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</si>
  <si>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</si>
  <si>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</si>
  <si>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</si>
  <si>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</si>
  <si>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</si>
  <si>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</si>
  <si>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</si>
  <si>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</si>
  <si>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</si>
  <si>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</si>
  <si>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</si>
  <si>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</si>
  <si>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</si>
  <si>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</si>
  <si>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</si>
  <si>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</si>
  <si>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</si>
  <si>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</si>
  <si>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</si>
  <si>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</si>
  <si>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</si>
  <si>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</si>
  <si>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</si>
  <si>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</si>
  <si>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</si>
  <si>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</si>
  <si>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</si>
  <si>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</si>
  <si>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</si>
  <si>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</si>
  <si>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</si>
  <si>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</si>
  <si>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</si>
  <si>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</si>
  <si>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</si>
  <si>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</si>
  <si>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</si>
  <si>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</si>
  <si>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</si>
  <si>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</si>
  <si>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</si>
  <si>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</si>
  <si>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</si>
  <si>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</si>
  <si>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</si>
  <si>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</si>
  <si>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</si>
  <si>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</si>
  <si>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</si>
  <si>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</si>
  <si>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</si>
  <si>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</si>
  <si>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</si>
  <si>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</si>
  <si>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</si>
  <si>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</si>
  <si>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</si>
  <si>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</si>
  <si>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</si>
  <si>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</si>
  <si>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</si>
  <si>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</si>
  <si>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</si>
  <si>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</si>
  <si>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</si>
  <si>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</si>
  <si>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</si>
  <si>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</si>
  <si>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</si>
  <si>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</si>
  <si>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</si>
  <si>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</si>
  <si>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</si>
  <si>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</si>
  <si>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</si>
  <si>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</si>
  <si>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</si>
  <si>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</si>
  <si>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</si>
  <si>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</si>
  <si>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</si>
  <si>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</si>
  <si>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</si>
  <si>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</si>
  <si>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</si>
  <si>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</si>
  <si>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</si>
  <si>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</si>
  <si>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</si>
  <si>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</si>
  <si>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</si>
  <si>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</si>
  <si>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</si>
  <si>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</si>
  <si>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</si>
  <si>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</si>
  <si>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</si>
  <si>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</si>
  <si>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</si>
  <si>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</si>
  <si>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</si>
  <si>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</si>
  <si>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</si>
  <si>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</si>
  <si>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</si>
  <si>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</si>
  <si>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</si>
  <si>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</si>
  <si>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</si>
  <si>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</si>
  <si>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</si>
  <si>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</si>
  <si>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</si>
  <si>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</si>
  <si>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</si>
  <si>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</si>
  <si>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</si>
  <si>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</si>
  <si>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</si>
  <si>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</si>
  <si>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</si>
  <si>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</si>
  <si>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</si>
  <si>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</si>
  <si>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</si>
  <si>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</si>
  <si>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</si>
  <si>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</si>
  <si>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</si>
  <si>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</si>
  <si>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</si>
  <si>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</si>
  <si>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</si>
  <si>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</si>
  <si>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</si>
  <si>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</si>
  <si>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</si>
  <si>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</si>
  <si>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</si>
  <si>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</si>
  <si>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</si>
  <si>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</si>
  <si>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</si>
  <si>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</si>
  <si>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</si>
  <si>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</si>
  <si>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</si>
  <si>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</si>
  <si>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</si>
  <si>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</si>
  <si>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</si>
  <si>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</si>
  <si>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</si>
  <si>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</si>
  <si>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</si>
  <si>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</si>
  <si>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</si>
  <si>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</si>
  <si>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</si>
  <si>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</si>
  <si>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</si>
  <si>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</si>
  <si>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</si>
  <si>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</si>
  <si>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</si>
  <si>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</si>
  <si>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</si>
  <si>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</si>
  <si>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</si>
  <si>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</si>
  <si>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</si>
  <si>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</si>
  <si>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</si>
  <si>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</si>
  <si>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</si>
  <si>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</si>
  <si>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</si>
  <si>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</si>
  <si>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</si>
  <si>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</si>
  <si>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</si>
  <si>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</si>
  <si>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</si>
  <si>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</si>
  <si>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</si>
  <si>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</si>
  <si>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</si>
  <si>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</si>
  <si>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</si>
  <si>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</si>
  <si>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</si>
  <si>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</si>
  <si>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</si>
  <si>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</si>
  <si>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</si>
  <si>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</si>
  <si>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</si>
  <si>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</si>
  <si>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</si>
  <si>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</si>
  <si>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</si>
  <si>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</si>
  <si>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</si>
  <si>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</si>
  <si>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</si>
  <si>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</si>
  <si>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</si>
  <si>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</si>
  <si>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</si>
  <si>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</si>
  <si>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</si>
  <si>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</si>
  <si>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</si>
  <si>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</si>
  <si>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</si>
  <si>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</si>
  <si>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</si>
  <si>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</si>
  <si>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</si>
  <si>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</si>
  <si>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</si>
  <si>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</si>
  <si>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</si>
  <si>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</si>
  <si>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</si>
  <si>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</si>
  <si>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</si>
  <si>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</si>
  <si>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</si>
  <si>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</si>
  <si>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</si>
  <si>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</si>
  <si>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</si>
  <si>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</si>
  <si>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</si>
  <si>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</si>
  <si>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</si>
  <si>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</si>
  <si>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</si>
  <si>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</si>
  <si>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</si>
  <si>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</si>
  <si>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</si>
  <si>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</si>
  <si>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</si>
  <si>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</si>
  <si>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</si>
  <si>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</si>
  <si>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</si>
  <si>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</si>
  <si>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</si>
  <si>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</si>
  <si>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</si>
  <si>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</si>
  <si>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</si>
  <si>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</si>
  <si>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</si>
  <si>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</si>
  <si>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</si>
  <si>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</si>
  <si>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</si>
  <si>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</si>
  <si>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</si>
  <si>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</si>
  <si>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</si>
  <si>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</si>
  <si>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</si>
  <si>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</si>
  <si>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</si>
  <si>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</si>
  <si>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</si>
  <si>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</si>
  <si>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</si>
  <si>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</si>
  <si>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</si>
  <si>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</si>
  <si>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</si>
  <si>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</si>
  <si>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</si>
  <si>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</si>
  <si>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</si>
  <si>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</si>
  <si>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</si>
  <si>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</si>
  <si>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</si>
  <si>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</si>
  <si>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</si>
  <si>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</si>
  <si>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</si>
  <si>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</si>
  <si>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</si>
  <si>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</si>
  <si>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</si>
  <si>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</si>
  <si>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</si>
  <si>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</si>
  <si>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</si>
  <si>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</si>
  <si>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</si>
  <si>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</si>
  <si>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</si>
  <si>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</si>
  <si>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</si>
  <si>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</si>
  <si>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</si>
  <si>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</si>
  <si>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</si>
  <si>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</si>
  <si>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</si>
  <si>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</si>
  <si>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</si>
  <si>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</si>
  <si>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</si>
  <si>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</si>
  <si>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</si>
  <si>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</si>
  <si>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</si>
  <si>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</si>
  <si>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</si>
  <si>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</si>
  <si>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</si>
  <si>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</si>
  <si>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</si>
  <si>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</si>
  <si>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</si>
  <si>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</si>
  <si>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</si>
  <si>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</si>
  <si>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</si>
  <si>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</si>
  <si>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</si>
  <si>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</si>
  <si>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</si>
  <si>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</si>
  <si>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</si>
  <si>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</si>
  <si>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</si>
  <si>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</si>
  <si>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</si>
  <si>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</si>
  <si>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</si>
  <si>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</si>
  <si>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</si>
  <si>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</si>
  <si>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</si>
  <si>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</si>
  <si>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</si>
  <si>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</si>
  <si>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</si>
  <si>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</si>
  <si>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</si>
  <si>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</si>
  <si>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</si>
  <si>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</si>
  <si>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</si>
  <si>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</si>
  <si>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</si>
  <si>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</si>
  <si>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</si>
  <si>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</si>
  <si>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</si>
  <si>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</si>
  <si>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</si>
  <si>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</si>
  <si>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</si>
  <si>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</si>
  <si>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</si>
  <si>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</si>
  <si>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</si>
  <si>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</si>
  <si>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</si>
  <si>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</si>
  <si>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</si>
  <si>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</si>
  <si>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</si>
  <si>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</si>
  <si>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</si>
  <si>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</si>
  <si>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</si>
  <si>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</si>
  <si>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</si>
  <si>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</si>
  <si>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</si>
  <si>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</si>
  <si>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</si>
  <si>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</si>
  <si>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</si>
  <si>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</si>
  <si>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</si>
  <si>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</si>
  <si>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</si>
  <si>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</si>
  <si>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</si>
  <si>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</si>
  <si>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</si>
  <si>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</si>
  <si>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</si>
  <si>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</si>
  <si>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</si>
  <si>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</si>
  <si>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</si>
  <si>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</si>
  <si>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</si>
  <si>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</si>
  <si>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</si>
  <si>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</si>
  <si>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</si>
  <si>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</si>
  <si>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</si>
  <si>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</si>
  <si>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</si>
  <si>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</si>
  <si>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</si>
  <si>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</si>
  <si>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</si>
  <si>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</si>
  <si>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</si>
  <si>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</si>
  <si>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</si>
  <si>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</si>
  <si>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</si>
  <si>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</si>
  <si>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</si>
  <si>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</si>
  <si>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</si>
  <si>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</si>
  <si>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</si>
  <si>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</si>
  <si>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</si>
  <si>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</si>
  <si>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</si>
  <si>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</si>
  <si>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</si>
  <si>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</si>
  <si>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</si>
  <si>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</si>
  <si>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</si>
  <si>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</si>
  <si>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</si>
  <si>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</si>
  <si>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</si>
  <si>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</si>
  <si>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</si>
  <si>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</si>
  <si>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</si>
  <si>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</si>
  <si>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</si>
  <si>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</si>
  <si>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</si>
  <si>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</si>
  <si>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</si>
  <si>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</si>
  <si>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</si>
  <si>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</si>
  <si>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</si>
  <si>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</si>
  <si>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</si>
  <si>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</si>
  <si>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</si>
  <si>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</si>
  <si>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</si>
  <si>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</si>
  <si>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</si>
  <si>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</si>
  <si>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</si>
  <si>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</si>
  <si>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</si>
  <si>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</si>
  <si>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</si>
  <si>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</si>
  <si>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</si>
  <si>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</si>
  <si>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</si>
  <si>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</si>
  <si>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</si>
  <si>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</si>
  <si>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</si>
  <si>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</si>
  <si>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</si>
  <si>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</si>
  <si>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</si>
  <si>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</si>
  <si>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</si>
  <si>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</si>
  <si>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</si>
  <si>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</si>
  <si>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</si>
  <si>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</si>
  <si>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</si>
  <si>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</si>
  <si>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</si>
  <si>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</si>
  <si>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</si>
  <si>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</si>
  <si>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</si>
  <si>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</si>
  <si>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</si>
  <si>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</si>
  <si>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</si>
  <si>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</si>
  <si>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</si>
  <si>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</si>
  <si>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</si>
  <si>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</si>
  <si>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</si>
  <si>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</si>
  <si>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</si>
  <si>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</si>
  <si>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</si>
  <si>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</si>
  <si>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</si>
  <si>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</si>
  <si>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</si>
  <si>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</si>
  <si>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</si>
  <si>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</si>
  <si>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</si>
  <si>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</si>
  <si>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</si>
  <si>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</si>
  <si>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</si>
  <si>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</si>
  <si>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</si>
  <si>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</si>
  <si>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</si>
  <si>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</si>
  <si>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</si>
  <si>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</si>
  <si>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</si>
  <si>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</si>
  <si>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</si>
  <si>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</si>
  <si>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</si>
  <si>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</si>
  <si>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</si>
  <si>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</si>
  <si>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</si>
  <si>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</si>
  <si>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</si>
  <si>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</si>
  <si>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</si>
  <si>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</si>
  <si>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</si>
  <si>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</si>
  <si>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</si>
  <si>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</si>
  <si>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</si>
  <si>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</si>
  <si>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</si>
  <si>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</si>
  <si>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</si>
  <si>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</si>
  <si>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</si>
  <si>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</si>
  <si>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</si>
  <si>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</si>
  <si>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</si>
  <si>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</si>
  <si>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</si>
  <si>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</si>
  <si>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</si>
  <si>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</si>
  <si>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</si>
  <si>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</si>
  <si>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</si>
  <si>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</si>
  <si>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</si>
  <si>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</si>
  <si>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</si>
  <si>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</si>
  <si>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</si>
  <si>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</si>
  <si>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</si>
  <si>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</si>
  <si>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</si>
  <si>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</si>
  <si>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</si>
  <si>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</si>
  <si>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</si>
  <si>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</si>
  <si>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</si>
  <si>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</si>
  <si>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</si>
  <si>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</si>
  <si>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</si>
  <si>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</si>
  <si>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</si>
  <si>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</si>
  <si>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</si>
  <si>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</si>
  <si>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</si>
  <si>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</si>
  <si>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</si>
  <si>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</si>
  <si>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</si>
  <si>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</si>
  <si>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</si>
  <si>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</si>
  <si>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</si>
  <si>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</si>
  <si>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</si>
  <si>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</si>
  <si>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</si>
  <si>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</si>
  <si>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</si>
  <si>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</si>
  <si>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</si>
  <si>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</si>
  <si>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</si>
  <si>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</si>
  <si>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</si>
  <si>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</si>
  <si>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</si>
  <si>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</si>
  <si>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</si>
  <si>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</si>
  <si>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</si>
  <si>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</si>
  <si>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</si>
  <si>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</si>
  <si>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</si>
  <si>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</si>
  <si>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</si>
  <si>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</si>
  <si>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</si>
  <si>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</si>
  <si>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</si>
  <si>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</si>
  <si>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</si>
  <si>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</si>
  <si>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</si>
  <si>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</si>
  <si>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</si>
  <si>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</si>
  <si>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</si>
  <si>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</si>
  <si>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</si>
  <si>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</si>
  <si>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</si>
  <si>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</si>
  <si>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</si>
  <si>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</si>
  <si>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</si>
  <si>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</si>
  <si>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</si>
  <si>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</si>
  <si>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</si>
  <si>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</si>
  <si>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</si>
  <si>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</si>
  <si>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</si>
  <si>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</si>
  <si>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</si>
  <si>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</si>
  <si>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</si>
  <si>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</si>
  <si>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</si>
  <si>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</si>
  <si>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</si>
  <si>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</si>
  <si>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</si>
  <si>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</si>
  <si>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</si>
  <si>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</si>
  <si>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</si>
  <si>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</si>
  <si>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</si>
  <si>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</si>
  <si>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</si>
  <si>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</si>
  <si>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</si>
  <si>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</si>
  <si>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</si>
  <si>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</si>
  <si>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</si>
  <si>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</si>
  <si>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</si>
  <si>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</si>
  <si>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</si>
  <si>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</si>
  <si>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</si>
  <si>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</si>
  <si>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</si>
  <si>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</si>
  <si>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</si>
  <si>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</si>
  <si>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</si>
  <si>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</si>
  <si>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</si>
  <si>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</si>
  <si>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</si>
  <si>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</si>
  <si>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</si>
  <si>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</si>
  <si>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</si>
  <si>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</si>
  <si>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</si>
  <si>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</si>
  <si>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</si>
  <si>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</si>
  <si>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</si>
  <si>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</si>
  <si>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</si>
  <si>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</si>
  <si>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</si>
  <si>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</si>
  <si>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</si>
  <si>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</si>
  <si>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</si>
  <si>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</si>
  <si>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</si>
  <si>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</si>
  <si>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</si>
  <si>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</si>
  <si>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</si>
  <si>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</si>
  <si>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</si>
  <si>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</si>
  <si>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</si>
  <si>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</si>
  <si>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</si>
  <si>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</si>
  <si>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</si>
  <si>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</si>
  <si>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</si>
  <si>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</si>
  <si>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</si>
  <si>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</si>
  <si>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</si>
  <si>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</si>
  <si>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</si>
  <si>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</si>
  <si>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</si>
  <si>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</si>
  <si>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</si>
  <si>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</si>
  <si>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</si>
  <si>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</si>
  <si>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</si>
  <si>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</si>
  <si>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</si>
  <si>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</si>
  <si>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</si>
  <si>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</si>
  <si>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</si>
  <si>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</si>
  <si>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</si>
  <si>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</si>
  <si>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</si>
  <si>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</si>
  <si>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</si>
  <si>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</si>
  <si>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</si>
  <si>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</si>
  <si>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</si>
  <si>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</si>
  <si>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</si>
  <si>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</si>
  <si>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</si>
  <si>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</si>
  <si>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</si>
  <si>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</si>
  <si>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</si>
  <si>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</si>
  <si>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</si>
  <si>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</si>
  <si>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</si>
  <si>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</si>
  <si>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</si>
  <si>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</si>
  <si>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</si>
  <si>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</si>
  <si>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</si>
  <si>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</si>
  <si>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</si>
  <si>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</si>
  <si>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</si>
  <si>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</si>
  <si>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</si>
  <si>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</si>
  <si>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</si>
  <si>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</si>
  <si>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</si>
  <si>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</si>
  <si>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</si>
  <si>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</si>
  <si>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</si>
  <si>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</si>
  <si>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</si>
  <si>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</si>
  <si>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</si>
  <si>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</si>
  <si>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</si>
  <si>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</si>
  <si>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</si>
  <si>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</si>
  <si>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</si>
  <si>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</si>
  <si>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</si>
  <si>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</si>
  <si>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</si>
  <si>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</si>
  <si>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</si>
  <si>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</si>
  <si>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</si>
  <si>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</si>
  <si>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</si>
  <si>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</si>
  <si>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</si>
  <si>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</si>
  <si>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</si>
  <si>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</si>
  <si>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</si>
  <si>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</si>
  <si>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</si>
  <si>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</si>
  <si>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</si>
  <si>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</si>
  <si>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</si>
  <si>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</si>
  <si>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</si>
  <si>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</si>
  <si>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</si>
  <si>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</si>
  <si>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</si>
  <si>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</si>
  <si>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</si>
  <si>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</si>
  <si>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</si>
  <si>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</si>
  <si>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</si>
  <si>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</si>
  <si>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</si>
  <si>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</si>
  <si>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</si>
  <si>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</si>
  <si>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</si>
  <si>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</si>
  <si>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</si>
  <si>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</si>
  <si>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</si>
  <si>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</si>
  <si>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</si>
  <si>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</si>
  <si>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</si>
  <si>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</si>
  <si>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</si>
  <si>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</si>
  <si>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</si>
  <si>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</si>
  <si>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</si>
  <si>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</si>
  <si>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</si>
  <si>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</si>
  <si>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</si>
  <si>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</si>
  <si>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</si>
  <si>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</si>
  <si>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</si>
  <si>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</si>
  <si>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</si>
  <si>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</si>
  <si>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</si>
  <si>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</si>
  <si>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</si>
  <si>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</si>
  <si>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</si>
  <si>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</si>
  <si>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</si>
  <si>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</si>
  <si>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</si>
  <si>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</si>
  <si>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</si>
  <si>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</si>
  <si>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</si>
  <si>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</si>
  <si>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</si>
  <si>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</si>
  <si>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</si>
  <si>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</si>
  <si>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</si>
  <si>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</si>
  <si>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</si>
  <si>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</si>
  <si>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</si>
  <si>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</si>
  <si>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</si>
  <si>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</si>
  <si>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</si>
  <si>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</si>
  <si>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</si>
  <si>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</si>
  <si>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</si>
  <si>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</si>
  <si>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</si>
  <si>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</si>
  <si>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</si>
  <si>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</si>
  <si>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</si>
  <si>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</si>
  <si>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</si>
  <si>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</si>
  <si>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</si>
  <si>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</si>
  <si>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</si>
  <si>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</si>
  <si>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</si>
  <si>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</si>
  <si>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</si>
  <si>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</si>
  <si>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</si>
  <si>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</si>
  <si>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</si>
  <si>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</si>
  <si>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</si>
  <si>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</si>
  <si>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</si>
  <si>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</si>
  <si>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</si>
  <si>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</si>
  <si>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</si>
  <si>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</si>
  <si>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</si>
  <si>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</si>
  <si>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</si>
  <si>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</si>
  <si>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</si>
  <si>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</si>
  <si>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</si>
  <si>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</si>
  <si>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</si>
  <si>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</si>
  <si>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</si>
  <si>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</si>
  <si>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</si>
  <si>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</si>
  <si>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</si>
  <si>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</si>
  <si>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</si>
  <si>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</si>
  <si>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</si>
  <si>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</si>
  <si>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</si>
  <si>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</si>
  <si>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</si>
  <si>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</si>
  <si>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</si>
  <si>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</si>
  <si>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</si>
  <si>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</si>
  <si>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</si>
  <si>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</si>
  <si>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</si>
  <si>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</si>
  <si>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</si>
  <si>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</si>
  <si>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</si>
  <si>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</si>
  <si>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</si>
  <si>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</si>
  <si>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</si>
  <si>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</si>
  <si>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</si>
  <si>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</si>
  <si>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</si>
  <si>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</si>
  <si>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</si>
  <si>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</si>
  <si>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</si>
  <si>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</si>
  <si>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</si>
  <si>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</si>
  <si>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</si>
  <si>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</si>
  <si>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</si>
  <si>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</si>
  <si>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</si>
  <si>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</si>
  <si>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</si>
  <si>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</si>
  <si>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</si>
  <si>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</si>
  <si>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</si>
  <si>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</si>
  <si>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</si>
  <si>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</si>
  <si>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</si>
  <si>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</si>
  <si>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</si>
  <si>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</si>
  <si>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</si>
  <si>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</si>
  <si>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</si>
  <si>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</si>
  <si>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</si>
  <si>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</si>
  <si>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</si>
  <si>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</si>
  <si>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</si>
  <si>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</si>
  <si>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</si>
  <si>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</si>
  <si>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</si>
  <si>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</si>
  <si>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</si>
  <si>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</si>
  <si>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</si>
  <si>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</si>
  <si>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</si>
  <si>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</si>
  <si>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</si>
  <si>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</si>
  <si>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</si>
  <si>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</si>
  <si>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</si>
  <si>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</si>
  <si>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</si>
  <si>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</si>
  <si>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</si>
  <si>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</si>
  <si>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</si>
  <si>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</si>
  <si>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</si>
  <si>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</si>
  <si>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</si>
  <si>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</si>
  <si>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</si>
  <si>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</si>
  <si>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</si>
  <si>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</si>
  <si>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</si>
  <si>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</si>
  <si>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</si>
  <si>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</si>
  <si>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</si>
  <si>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</si>
  <si>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</si>
  <si>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</si>
  <si>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</si>
  <si>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</si>
  <si>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</si>
  <si>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</si>
  <si>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</si>
  <si>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</si>
  <si>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</si>
  <si>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</si>
  <si>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</si>
  <si>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</si>
  <si>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</si>
  <si>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</si>
  <si>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</si>
  <si>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</si>
  <si>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</si>
  <si>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</si>
  <si>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</si>
  <si>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</si>
  <si>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</si>
  <si>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</si>
  <si>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</si>
  <si>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</si>
  <si>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</si>
  <si>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</si>
  <si>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</si>
  <si>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</si>
  <si>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</si>
  <si>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</si>
  <si>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</si>
  <si>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</si>
  <si>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</si>
  <si>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</si>
  <si>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</si>
  <si>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</si>
  <si>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</si>
  <si>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</si>
  <si>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</si>
  <si>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</si>
  <si>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</si>
  <si>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</si>
  <si>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</si>
  <si>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</si>
  <si>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</si>
  <si>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</si>
  <si>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</si>
  <si>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</si>
  <si>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</si>
  <si>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</si>
  <si>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</si>
  <si>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</si>
  <si>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</si>
  <si>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</si>
  <si>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</si>
  <si>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</si>
  <si>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</si>
  <si>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</si>
  <si>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</si>
  <si>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</si>
  <si>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</si>
  <si>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</si>
  <si>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</si>
  <si>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</si>
  <si>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</si>
  <si>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</si>
  <si>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</si>
  <si>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</si>
  <si>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</si>
  <si>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</si>
  <si>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</si>
  <si>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</si>
  <si>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</si>
  <si>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</si>
  <si>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</si>
  <si>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</si>
  <si>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</si>
  <si>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</si>
  <si>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</si>
  <si>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</si>
  <si>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</si>
  <si>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</si>
  <si>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</si>
  <si>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</si>
  <si>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</si>
  <si>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</si>
  <si>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</si>
  <si>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</si>
  <si>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</si>
  <si>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</si>
  <si>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</si>
  <si>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</si>
  <si>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</si>
  <si>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</si>
  <si>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</si>
  <si>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</si>
  <si>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</si>
  <si>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</si>
  <si>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</si>
  <si>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</si>
  <si>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</si>
  <si>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</si>
  <si>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</si>
  <si>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</si>
  <si>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</si>
  <si>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</si>
  <si>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</si>
  <si>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</si>
  <si>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</si>
  <si>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</si>
  <si>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</si>
  <si>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</si>
  <si>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</si>
  <si>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</si>
  <si>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</si>
  <si>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</si>
  <si>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</si>
  <si>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</si>
  <si>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</si>
  <si>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</si>
  <si>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</si>
  <si>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</si>
  <si>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</si>
  <si>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</si>
  <si>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</si>
  <si>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</si>
  <si>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</si>
  <si>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</si>
  <si>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</si>
  <si>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</si>
  <si>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</si>
  <si>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</si>
  <si>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</si>
  <si>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</si>
  <si>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</si>
  <si>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</si>
  <si>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</si>
  <si>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</si>
  <si>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</si>
  <si>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</si>
  <si>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</si>
  <si>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</si>
  <si>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</si>
  <si>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</si>
  <si>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</si>
  <si>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</si>
  <si>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</si>
  <si>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</si>
  <si>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</si>
  <si>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</si>
  <si>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</si>
  <si>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</si>
  <si>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</si>
  <si>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</si>
  <si>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</si>
  <si>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</si>
  <si>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</si>
  <si>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</si>
  <si>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</si>
  <si>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</si>
  <si>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</si>
  <si>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</si>
  <si>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</si>
  <si>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</si>
  <si>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</si>
  <si>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</si>
  <si>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</si>
  <si>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</si>
  <si>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</si>
  <si>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</si>
  <si>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</si>
  <si>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</si>
  <si>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</si>
  <si>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</si>
  <si>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</si>
  <si>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</si>
  <si>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</si>
  <si>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</si>
  <si>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</si>
  <si>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</si>
  <si>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</si>
  <si>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</si>
  <si>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</si>
  <si>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</si>
  <si>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</si>
  <si>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</si>
  <si>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</si>
  <si>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</si>
  <si>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</si>
  <si>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</si>
  <si>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</si>
  <si>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</si>
  <si>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</si>
  <si>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</si>
  <si>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</si>
  <si>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</si>
  <si>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</si>
  <si>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</si>
  <si>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</si>
  <si>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</si>
  <si>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</si>
  <si>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</si>
  <si>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</si>
  <si>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</si>
  <si>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</si>
  <si>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</si>
  <si>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</si>
  <si>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</si>
  <si>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</si>
  <si>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</si>
  <si>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</si>
  <si>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</si>
  <si>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</si>
  <si>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</si>
  <si>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</si>
  <si>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</si>
  <si>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</si>
  <si>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</si>
  <si>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</si>
  <si>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</si>
  <si>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</si>
  <si>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</si>
  <si>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</si>
  <si>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</si>
  <si>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</si>
  <si>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</si>
  <si>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</si>
  <si>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</si>
  <si>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</si>
  <si>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</si>
  <si>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</si>
  <si>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</si>
  <si>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</si>
  <si>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</si>
  <si>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</si>
  <si>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</si>
  <si>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</si>
  <si>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</si>
  <si>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</si>
  <si>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</si>
  <si>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</si>
  <si>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</si>
  <si>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</si>
  <si>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</si>
  <si>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</si>
  <si>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</si>
  <si>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</si>
  <si>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</si>
  <si>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</si>
  <si>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</si>
  <si>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</si>
  <si>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</si>
  <si>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</si>
  <si>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</si>
  <si>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</si>
  <si>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</si>
  <si>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</si>
  <si>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</si>
  <si>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</si>
  <si>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</si>
  <si>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</si>
  <si>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</si>
  <si>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</si>
  <si>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</si>
  <si>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</si>
  <si>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</si>
  <si>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</si>
  <si>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</si>
  <si>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</si>
  <si>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</si>
  <si>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</si>
  <si>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</si>
  <si>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</si>
  <si>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</si>
  <si>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</si>
  <si>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</si>
  <si>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</si>
  <si>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</si>
  <si>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</si>
  <si>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</si>
  <si>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</si>
  <si>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</si>
  <si>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</si>
  <si>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</si>
  <si>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</si>
  <si>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</si>
  <si>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</si>
  <si>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</si>
  <si>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</si>
  <si>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</si>
  <si>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</si>
  <si>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</si>
  <si>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</si>
  <si>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</si>
  <si>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</si>
  <si>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</si>
  <si>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</si>
  <si>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</si>
  <si>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</si>
  <si>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</si>
  <si>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</si>
  <si>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</si>
  <si>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</si>
  <si>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</si>
  <si>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</si>
  <si>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</si>
  <si>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</si>
  <si>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</si>
  <si>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</si>
  <si>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</si>
  <si>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</si>
  <si>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</si>
  <si>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</si>
  <si>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</si>
  <si>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</si>
  <si>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</si>
  <si>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</si>
  <si>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</si>
  <si>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</si>
  <si>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</si>
  <si>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</si>
  <si>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</si>
  <si>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</si>
  <si>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</si>
  <si>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</si>
  <si>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</si>
  <si>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</si>
  <si>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</si>
  <si>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</si>
  <si>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</si>
  <si>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</si>
  <si>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</si>
  <si>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</si>
  <si>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</si>
  <si>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</si>
  <si>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</si>
  <si>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</si>
  <si>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</si>
  <si>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</si>
  <si>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</si>
  <si>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</si>
  <si>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</si>
  <si>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</si>
  <si>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</si>
  <si>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</si>
  <si>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</si>
  <si>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</si>
  <si>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</si>
  <si>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</si>
  <si>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</si>
  <si>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</si>
  <si>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</si>
  <si>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</si>
  <si>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</si>
  <si>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</si>
  <si>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</si>
  <si>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</si>
  <si>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</si>
  <si>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</si>
  <si>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</si>
  <si>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</si>
  <si>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</si>
  <si>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</si>
  <si>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</si>
  <si>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</si>
  <si>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</si>
  <si>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</si>
  <si>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</si>
  <si>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</si>
  <si>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</si>
  <si>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</si>
  <si>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</si>
  <si>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</si>
  <si>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</si>
  <si>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</si>
  <si>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</si>
  <si>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</si>
  <si>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</si>
  <si>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</si>
  <si>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</si>
  <si>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</si>
  <si>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</si>
  <si>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</si>
  <si>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</si>
  <si>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</si>
  <si>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</si>
  <si>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</si>
  <si>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</si>
  <si>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</si>
  <si>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</si>
  <si>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</si>
  <si>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</si>
  <si>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</si>
  <si>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</si>
  <si>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</si>
  <si>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</si>
  <si>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</si>
  <si>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</si>
  <si>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</si>
  <si>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</si>
  <si>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</si>
  <si>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</si>
  <si>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</si>
  <si>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</si>
  <si>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</si>
  <si>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</si>
  <si>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</si>
  <si>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</si>
  <si>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</si>
  <si>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</si>
  <si>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</si>
  <si>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</si>
  <si>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</si>
  <si>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</si>
  <si>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</si>
  <si>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</si>
  <si>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</si>
  <si>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</si>
  <si>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</si>
  <si>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</si>
  <si>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</si>
  <si>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</si>
  <si>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</si>
  <si>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</si>
  <si>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</si>
  <si>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</si>
  <si>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</si>
  <si>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</si>
  <si>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</si>
  <si>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</si>
  <si>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</si>
  <si>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</si>
  <si>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</si>
  <si>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</si>
  <si>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</si>
  <si>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</si>
  <si>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</si>
  <si>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</si>
  <si>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</si>
  <si>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</si>
  <si>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</si>
  <si>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</si>
  <si>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</si>
  <si>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</si>
  <si>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</si>
  <si>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</si>
  <si>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</si>
  <si>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</si>
  <si>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</si>
  <si>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</si>
  <si>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</si>
  <si>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</si>
  <si>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</si>
  <si>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</si>
  <si>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</si>
  <si>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</si>
  <si>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</si>
  <si>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</si>
  <si>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</si>
  <si>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</si>
  <si>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</si>
  <si>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</si>
  <si>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</si>
  <si>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</si>
  <si>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</si>
  <si>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</si>
  <si>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</si>
  <si>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</si>
  <si>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</si>
  <si>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</si>
  <si>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</si>
  <si>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</si>
  <si>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</si>
  <si>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</si>
  <si>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</si>
  <si>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</si>
  <si>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</si>
  <si>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</si>
  <si>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</si>
  <si>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</si>
  <si>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</si>
  <si>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</si>
  <si>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</si>
  <si>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</si>
  <si>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</si>
  <si>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</si>
  <si>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</si>
  <si>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</si>
  <si>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</si>
  <si>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</si>
  <si>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</si>
  <si>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</si>
  <si>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</si>
  <si>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</si>
  <si>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</si>
  <si>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</si>
  <si>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</si>
  <si>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</si>
  <si>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</si>
  <si>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</si>
  <si>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</si>
  <si>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</si>
  <si>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</si>
  <si>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</si>
  <si>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</si>
  <si>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</si>
  <si>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</si>
  <si>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</si>
  <si>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</si>
  <si>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</si>
  <si>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</si>
  <si>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</si>
  <si>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</si>
  <si>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</si>
  <si>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</si>
  <si>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</si>
  <si>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</si>
  <si>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</si>
  <si>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</si>
  <si>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</si>
  <si>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</si>
  <si>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</si>
  <si>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</si>
  <si>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</si>
  <si>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</si>
  <si>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</si>
  <si>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</si>
  <si>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</si>
  <si>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</si>
  <si>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</si>
  <si>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</si>
  <si>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</si>
  <si>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</si>
  <si>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</si>
  <si>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</si>
  <si>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</si>
  <si>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</si>
  <si>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</si>
  <si>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</si>
  <si>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</si>
  <si>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</si>
  <si>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</si>
  <si>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</si>
  <si>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</si>
  <si>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</si>
  <si>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</si>
  <si>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</si>
  <si>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</si>
  <si>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</si>
  <si>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</si>
  <si>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</si>
  <si>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</si>
  <si>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</si>
  <si>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</si>
  <si>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</si>
  <si>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</si>
  <si>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</si>
  <si>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</si>
  <si>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</si>
  <si>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</si>
  <si>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</si>
  <si>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</si>
  <si>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</si>
  <si>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</si>
  <si>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</si>
  <si>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</si>
  <si>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</si>
  <si>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</si>
  <si>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</si>
  <si>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</si>
  <si>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</si>
  <si>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</si>
  <si>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</si>
  <si>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</si>
  <si>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</si>
  <si>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</si>
  <si>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</si>
  <si>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</si>
  <si>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</si>
  <si>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</si>
  <si>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</si>
  <si>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</si>
  <si>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</si>
  <si>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</si>
  <si>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</si>
  <si>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</si>
  <si>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</si>
  <si>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</si>
  <si>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</si>
  <si>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</si>
  <si>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</si>
  <si>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</si>
  <si>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</si>
  <si>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</si>
  <si>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</si>
  <si>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</si>
  <si>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</si>
  <si>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</si>
  <si>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</si>
  <si>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</si>
  <si>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</si>
  <si>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</si>
  <si>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</si>
  <si>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</si>
  <si>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</si>
  <si>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</si>
  <si>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</si>
  <si>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</si>
  <si>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</si>
  <si>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</si>
  <si>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</si>
  <si>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</si>
  <si>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</si>
  <si>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</si>
  <si>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</si>
  <si>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</si>
  <si>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</si>
  <si>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</si>
  <si>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</si>
  <si>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</si>
  <si>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</si>
  <si>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</si>
  <si>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</si>
  <si>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</si>
  <si>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</si>
  <si>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</si>
  <si>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</si>
  <si>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</si>
  <si>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</si>
  <si>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</si>
  <si>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</si>
  <si>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</si>
  <si>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</si>
  <si>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</si>
  <si>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</si>
  <si>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</si>
  <si>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</si>
  <si>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</si>
  <si>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</si>
  <si>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</si>
  <si>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</si>
  <si>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</si>
  <si>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</si>
  <si>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</si>
  <si>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</si>
  <si>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</si>
  <si>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</si>
  <si>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</si>
  <si>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</si>
  <si>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</si>
  <si>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</si>
  <si>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</si>
  <si>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</si>
  <si>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</si>
  <si>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</si>
  <si>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</si>
  <si>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</si>
  <si>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</si>
  <si>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</si>
  <si>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</si>
  <si>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</si>
  <si>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</si>
  <si>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</si>
  <si>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</si>
  <si>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</si>
  <si>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</si>
  <si>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</si>
  <si>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</si>
  <si>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</si>
  <si>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</si>
  <si>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</si>
  <si>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</si>
  <si>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</si>
  <si>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</si>
  <si>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</si>
  <si>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</si>
  <si>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</si>
  <si>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</si>
  <si>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</si>
  <si>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</si>
  <si>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</si>
  <si>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</si>
  <si>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</si>
  <si>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</si>
  <si>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</si>
  <si>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</si>
  <si>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</si>
  <si>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</si>
  <si>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</si>
  <si>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</si>
  <si>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</si>
  <si>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</si>
  <si>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</si>
  <si>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</si>
  <si>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</si>
  <si>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</si>
  <si>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</si>
  <si>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</si>
  <si>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</si>
  <si>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</si>
  <si>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</si>
  <si>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</si>
  <si>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</si>
  <si>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</si>
  <si>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</si>
  <si>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</si>
  <si>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</si>
  <si>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</si>
  <si>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</si>
  <si>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</si>
  <si>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</si>
  <si>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</si>
  <si>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</si>
  <si>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</si>
  <si>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</si>
  <si>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</si>
  <si>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</si>
  <si>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</si>
  <si>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</si>
  <si>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</si>
  <si>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</si>
  <si>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</si>
  <si>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</si>
  <si>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</si>
  <si>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</si>
  <si>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</si>
  <si>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</si>
  <si>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</si>
  <si>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</si>
  <si>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</si>
  <si>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</si>
  <si>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</si>
  <si>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</si>
  <si>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</si>
  <si>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</si>
  <si>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</si>
  <si>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</si>
  <si>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</si>
  <si>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</si>
  <si>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</si>
  <si>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</si>
  <si>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</si>
  <si>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</si>
  <si>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</si>
  <si>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</si>
  <si>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</si>
  <si>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</si>
  <si>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</si>
  <si>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</si>
  <si>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</si>
  <si>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</si>
  <si>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</si>
  <si>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</si>
  <si>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</si>
  <si>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</si>
  <si>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</si>
  <si>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</si>
  <si>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</si>
  <si>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</si>
  <si>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</si>
  <si>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</si>
  <si>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</si>
  <si>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</si>
  <si>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</si>
  <si>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</si>
  <si>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</si>
  <si>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</si>
  <si>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</si>
  <si>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</si>
  <si>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</si>
  <si>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</si>
  <si>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</si>
  <si>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</si>
  <si>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</si>
  <si>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</si>
  <si>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</si>
  <si>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</si>
  <si>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</si>
  <si>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</si>
  <si>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</si>
  <si>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</si>
  <si>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</si>
  <si>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</si>
  <si>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</si>
  <si>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</si>
  <si>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</si>
  <si>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</si>
  <si>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</si>
  <si>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</si>
  <si>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</si>
  <si>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</si>
  <si>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</si>
  <si>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</si>
  <si>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</si>
  <si>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</si>
  <si>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</si>
  <si>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</si>
  <si>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</si>
  <si>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</si>
  <si>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</si>
  <si>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</si>
  <si>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</si>
  <si>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</si>
  <si>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</si>
  <si>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</si>
  <si>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</si>
  <si>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</si>
  <si>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</si>
  <si>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</si>
  <si>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</si>
  <si>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</si>
  <si>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</si>
  <si>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</si>
  <si>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</si>
  <si>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</si>
  <si>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</si>
  <si>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</si>
  <si>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</si>
  <si>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</si>
  <si>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</si>
  <si>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</si>
  <si>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</si>
  <si>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</si>
  <si>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</si>
  <si>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</si>
  <si>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</si>
  <si>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</si>
  <si>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</si>
  <si>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</si>
  <si>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</si>
  <si>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</si>
  <si>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</si>
  <si>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</si>
  <si>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</si>
  <si>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</si>
  <si>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</si>
  <si>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</si>
  <si>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</si>
  <si>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</si>
  <si>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</si>
  <si>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</si>
  <si>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</si>
  <si>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</si>
  <si>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</si>
  <si>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</si>
  <si>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</si>
  <si>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</si>
  <si>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</si>
  <si>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</si>
  <si>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</si>
  <si>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</si>
  <si>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</si>
  <si>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</si>
  <si>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</si>
  <si>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</si>
  <si>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</si>
  <si>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</si>
  <si>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</si>
  <si>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</si>
  <si>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</si>
  <si>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</si>
  <si>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</si>
  <si>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</si>
  <si>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</si>
  <si>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</si>
  <si>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</si>
  <si>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</si>
  <si>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</si>
  <si>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</si>
  <si>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</si>
  <si>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</si>
  <si>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</si>
  <si>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</si>
  <si>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</si>
  <si>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</si>
  <si>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</si>
  <si>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</si>
  <si>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</si>
  <si>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</si>
  <si>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</si>
  <si>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</si>
  <si>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</si>
  <si>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</si>
  <si>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</si>
  <si>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</si>
  <si>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</si>
  <si>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</si>
  <si>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</si>
  <si>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</si>
  <si>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</si>
  <si>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</si>
  <si>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</si>
  <si>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</si>
  <si>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</si>
  <si>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</si>
  <si>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</si>
  <si>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</si>
  <si>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</si>
  <si>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</si>
  <si>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</si>
  <si>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</si>
  <si>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</si>
  <si>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</si>
  <si>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</si>
  <si>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</si>
  <si>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</si>
  <si>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</si>
  <si>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</si>
  <si>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</si>
  <si>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</si>
  <si>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</si>
  <si>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</si>
  <si>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</si>
  <si>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</si>
  <si>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</si>
  <si>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</si>
  <si>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</si>
  <si>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</si>
  <si>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</si>
  <si>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</si>
  <si>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</si>
  <si>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</si>
  <si>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</si>
  <si>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</si>
  <si>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</si>
  <si>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</si>
  <si>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</si>
  <si>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</si>
  <si>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</si>
  <si>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</si>
  <si>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</si>
  <si>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</si>
  <si>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</si>
  <si>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</si>
  <si>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</si>
  <si>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</si>
  <si>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</si>
  <si>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</si>
  <si>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</si>
  <si>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</si>
  <si>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</si>
  <si>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</si>
  <si>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</si>
  <si>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</si>
  <si>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</si>
  <si>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</si>
  <si>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</si>
  <si>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</si>
  <si>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</si>
  <si>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</si>
  <si>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</si>
  <si>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</si>
  <si>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</si>
  <si>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</si>
  <si>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</si>
  <si>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</si>
  <si>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</si>
  <si>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</si>
  <si>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</si>
  <si>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</si>
  <si>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</si>
  <si>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</si>
  <si>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</si>
  <si>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</si>
  <si>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</si>
  <si>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</si>
  <si>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</si>
  <si>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</si>
  <si>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</si>
  <si>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</si>
  <si>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</si>
  <si>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</si>
  <si>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</si>
  <si>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</si>
  <si>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</si>
  <si>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</si>
  <si>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</si>
  <si>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</si>
  <si>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</si>
  <si>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</si>
  <si>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</si>
  <si>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</si>
  <si>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</si>
  <si>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</si>
  <si>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</si>
  <si>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</si>
  <si>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</si>
  <si>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</si>
  <si>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</si>
  <si>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</si>
  <si>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</si>
  <si>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</si>
  <si>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</si>
  <si>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</si>
  <si>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</si>
  <si>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</si>
  <si>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</si>
  <si>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</si>
  <si>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</si>
  <si>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</si>
  <si>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</si>
  <si>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</si>
  <si>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</si>
  <si>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</si>
  <si>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</si>
  <si>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</si>
  <si>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</si>
  <si>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</si>
  <si>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</si>
  <si>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</si>
  <si>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</si>
  <si>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</si>
  <si>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</si>
  <si>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</si>
  <si>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</si>
  <si>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</si>
  <si>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</si>
  <si>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</si>
  <si>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</si>
  <si>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</si>
  <si>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</si>
  <si>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</si>
  <si>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</si>
  <si>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</si>
  <si>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</si>
  <si>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</si>
  <si>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</si>
  <si>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</si>
  <si>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</si>
  <si>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</si>
  <si>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</si>
  <si>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</si>
  <si>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</si>
  <si>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</si>
  <si>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</si>
  <si>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</si>
  <si>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</si>
  <si>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</si>
  <si>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</si>
  <si>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</si>
  <si>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</si>
  <si>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</si>
  <si>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</si>
  <si>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</si>
  <si>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</si>
  <si>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</si>
  <si>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</si>
  <si>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</si>
  <si>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</si>
  <si>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</si>
  <si>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</si>
  <si>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</si>
  <si>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</si>
  <si>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</si>
  <si>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</si>
  <si>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</si>
  <si>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</si>
  <si>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</si>
  <si>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</si>
  <si>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</si>
  <si>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</si>
  <si>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</si>
  <si>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</si>
  <si>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</si>
  <si>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</si>
  <si>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</si>
  <si>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</si>
  <si>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</si>
  <si>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</si>
  <si>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</si>
  <si>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</si>
  <si>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</si>
  <si>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</si>
  <si>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</si>
  <si>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</si>
  <si>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</si>
  <si>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</si>
  <si>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</si>
  <si>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</si>
  <si>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</si>
  <si>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</si>
  <si>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</si>
  <si>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</si>
  <si>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</si>
  <si>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</si>
  <si>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</si>
  <si>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</si>
  <si>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</si>
  <si>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</si>
  <si>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</si>
  <si>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</si>
  <si>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</si>
  <si>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</si>
  <si>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</si>
  <si>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</si>
  <si>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</si>
  <si>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</si>
  <si>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</si>
  <si>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</si>
  <si>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</si>
  <si>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</si>
  <si>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</si>
  <si>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</si>
  <si>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</si>
  <si>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</si>
  <si>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</si>
  <si>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</si>
  <si>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</si>
  <si>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</si>
  <si>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</si>
  <si>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</si>
  <si>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</si>
  <si>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</si>
  <si>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</si>
  <si>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</si>
  <si>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</si>
  <si>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</si>
  <si>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</si>
  <si>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</si>
  <si>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</si>
  <si>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</si>
  <si>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</si>
  <si>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</si>
  <si>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</si>
  <si>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</si>
  <si>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</si>
  <si>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</si>
  <si>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</si>
  <si>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</si>
  <si>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</si>
  <si>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</si>
  <si>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</si>
  <si>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</si>
  <si>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</si>
  <si>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</si>
  <si>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</si>
  <si>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</si>
  <si>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</si>
  <si>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</si>
  <si>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</si>
  <si>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</si>
  <si>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</si>
  <si>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</si>
  <si>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</si>
  <si>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</si>
  <si>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</si>
  <si>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</si>
  <si>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</si>
  <si>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</si>
  <si>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</si>
  <si>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</si>
  <si>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</si>
  <si>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</si>
  <si>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</si>
  <si>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</si>
  <si>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</si>
  <si>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</si>
  <si>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</si>
  <si>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</si>
  <si>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</si>
  <si>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</si>
  <si>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</si>
  <si>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</si>
  <si>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</si>
  <si>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</si>
  <si>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</si>
  <si>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</si>
  <si>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</si>
  <si>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</si>
  <si>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</si>
  <si>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</si>
  <si>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</si>
  <si>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</si>
  <si>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</si>
  <si>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</si>
  <si>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</si>
  <si>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</si>
  <si>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</si>
  <si>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</si>
  <si>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</si>
  <si>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</si>
  <si>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</si>
  <si>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</si>
  <si>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</si>
  <si>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</si>
  <si>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</si>
  <si>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</si>
  <si>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</si>
  <si>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</si>
  <si>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</si>
  <si>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</si>
  <si>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</si>
  <si>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</si>
  <si>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</si>
  <si>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</si>
  <si>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</si>
  <si>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</si>
  <si>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</si>
  <si>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</si>
  <si>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</si>
  <si>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</si>
  <si>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</si>
  <si>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</si>
  <si>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</si>
  <si>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</si>
  <si>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</si>
  <si>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</si>
  <si>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</si>
  <si>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</si>
  <si>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</si>
  <si>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</si>
  <si>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</si>
  <si>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</si>
  <si>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</si>
  <si>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</si>
  <si>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</si>
  <si>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</si>
  <si>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</si>
  <si>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</si>
  <si>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</si>
  <si>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</si>
  <si>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</si>
  <si>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</si>
  <si>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</si>
  <si>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</si>
  <si>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</si>
  <si>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</si>
  <si>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</si>
  <si>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</si>
  <si>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</si>
  <si>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</si>
  <si>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</si>
  <si>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</si>
  <si>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</si>
  <si>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</si>
  <si>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</si>
  <si>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</si>
  <si>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</si>
  <si>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</si>
  <si>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</si>
  <si>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</si>
  <si>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</si>
  <si>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</si>
  <si>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</si>
  <si>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</si>
  <si>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</si>
  <si>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</si>
  <si>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</si>
  <si>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</si>
  <si>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</si>
  <si>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</si>
  <si>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</si>
  <si>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</si>
  <si>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</si>
  <si>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</si>
  <si>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</si>
  <si>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</si>
  <si>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</si>
  <si>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</si>
  <si>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</si>
  <si>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</si>
  <si>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</si>
  <si>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</si>
  <si>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</si>
  <si>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</si>
  <si>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</si>
  <si>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</si>
  <si>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</si>
  <si>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</si>
  <si>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</si>
  <si>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</si>
  <si>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</si>
  <si>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</si>
  <si>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</si>
  <si>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</si>
  <si>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</si>
  <si>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</si>
  <si>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</si>
  <si>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</si>
  <si>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</si>
  <si>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</si>
  <si>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</si>
  <si>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</si>
  <si>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</si>
  <si>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</si>
  <si>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</si>
  <si>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</si>
  <si>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</si>
  <si>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</si>
  <si>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</si>
  <si>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</si>
  <si>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</si>
  <si>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</si>
  <si>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</si>
  <si>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</si>
  <si>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</si>
  <si>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</si>
  <si>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</si>
  <si>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</si>
  <si>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</si>
  <si>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</si>
  <si>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</si>
  <si>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</si>
  <si>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</si>
  <si>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</si>
  <si>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</si>
  <si>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</si>
  <si>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</si>
  <si>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</si>
  <si>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</si>
  <si>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</si>
  <si>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</si>
  <si>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</si>
  <si>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</si>
  <si>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</si>
  <si>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</si>
  <si>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</si>
  <si>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</si>
  <si>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</si>
  <si>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</si>
  <si>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</si>
  <si>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</si>
  <si>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</si>
  <si>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</si>
  <si>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</si>
  <si>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</si>
  <si>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</si>
  <si>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</si>
  <si>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</si>
  <si>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</si>
  <si>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</si>
  <si>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</si>
  <si>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</si>
  <si>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</si>
  <si>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</si>
  <si>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</si>
  <si>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</si>
  <si>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</si>
  <si>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</si>
  <si>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</si>
  <si>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</si>
  <si>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</si>
  <si>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</si>
  <si>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</si>
  <si>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</si>
  <si>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</si>
  <si>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</si>
  <si>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</si>
  <si>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</si>
  <si>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</si>
  <si>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</si>
  <si>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</si>
  <si>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</si>
  <si>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</si>
  <si>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</si>
  <si>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</si>
  <si>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</si>
  <si>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</si>
  <si>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</si>
  <si>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</si>
  <si>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</si>
  <si>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</si>
  <si>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</si>
  <si>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</si>
  <si>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</si>
  <si>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</si>
  <si>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</si>
  <si>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</si>
  <si>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</si>
  <si>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</si>
  <si>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</si>
  <si>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</si>
  <si>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</si>
  <si>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</si>
  <si>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</si>
  <si>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</si>
  <si>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</si>
  <si>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</si>
  <si>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</si>
  <si>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</si>
  <si>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</si>
  <si>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</si>
  <si>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</si>
  <si>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</si>
  <si>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</si>
  <si>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</si>
  <si>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</si>
  <si>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</si>
  <si>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</si>
  <si>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</si>
  <si>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</si>
  <si>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</si>
  <si>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</si>
  <si>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</si>
  <si>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</si>
  <si>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</si>
  <si>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</si>
  <si>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</si>
  <si>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</si>
  <si>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</si>
  <si>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</si>
  <si>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</si>
  <si>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</si>
  <si>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</si>
  <si>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</si>
  <si>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</si>
  <si>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</si>
  <si>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</si>
  <si>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</si>
  <si>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</si>
  <si>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</si>
  <si>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</si>
  <si>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</si>
  <si>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</si>
  <si>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</si>
  <si>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</si>
  <si>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</si>
  <si>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</si>
  <si>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</si>
  <si>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</si>
  <si>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</si>
  <si>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</si>
  <si>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</si>
  <si>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</si>
  <si>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</si>
  <si>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</si>
  <si>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</si>
  <si>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</si>
  <si>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</si>
  <si>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</si>
  <si>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</si>
  <si>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</si>
  <si>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</si>
  <si>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</si>
  <si>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</si>
  <si>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</si>
  <si>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</si>
  <si>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</si>
  <si>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</si>
  <si>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</si>
  <si>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</si>
  <si>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</si>
  <si>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</si>
  <si>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</si>
  <si>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</si>
  <si>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</si>
  <si>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</si>
  <si>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</si>
  <si>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</si>
  <si>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</si>
  <si>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</si>
  <si>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</si>
  <si>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</si>
  <si>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</si>
  <si>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</si>
  <si>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</si>
  <si>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</si>
  <si>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</si>
  <si>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</si>
  <si>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</si>
  <si>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</si>
  <si>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</si>
  <si>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</si>
  <si>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</si>
  <si>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</si>
  <si>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</si>
  <si>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</si>
  <si>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</si>
  <si>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</si>
  <si>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</si>
  <si>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</si>
  <si>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</si>
  <si>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</si>
  <si>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</si>
  <si>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</si>
  <si>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</si>
  <si>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</si>
  <si>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</si>
  <si>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</si>
  <si>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</si>
  <si>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</si>
  <si>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</si>
  <si>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</si>
  <si>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</si>
  <si>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</si>
  <si>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</si>
  <si>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</si>
  <si>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</si>
  <si>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</si>
  <si>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</si>
  <si>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</si>
  <si>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</si>
  <si>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</si>
  <si>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</si>
  <si>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</si>
  <si>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</si>
  <si>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</si>
  <si>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</si>
  <si>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</si>
  <si>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</si>
  <si>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</si>
  <si>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</si>
  <si>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</si>
  <si>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</si>
  <si>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</si>
  <si>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</si>
  <si>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</si>
  <si>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</si>
  <si>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</si>
  <si>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</si>
  <si>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</si>
  <si>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</si>
  <si>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</si>
  <si>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</si>
  <si>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</si>
  <si>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</si>
  <si>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</si>
  <si>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</si>
  <si>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</si>
  <si>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</si>
  <si>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</si>
  <si>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</si>
  <si>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</si>
  <si>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</si>
  <si>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</si>
  <si>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</si>
  <si>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</si>
  <si>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</si>
  <si>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</si>
  <si>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</si>
  <si>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</si>
  <si>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</si>
  <si>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</si>
  <si>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</si>
  <si>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</si>
  <si>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</si>
  <si>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</si>
  <si>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</si>
  <si>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</si>
  <si>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</si>
  <si>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</si>
  <si>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</si>
  <si>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</si>
  <si>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</si>
  <si>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</si>
  <si>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</si>
  <si>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</si>
  <si>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</si>
  <si>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</si>
  <si>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</si>
  <si>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</si>
  <si>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</si>
  <si>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</si>
  <si>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</si>
  <si>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</si>
  <si>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</si>
  <si>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</si>
  <si>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</si>
  <si>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</si>
  <si>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</si>
  <si>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</si>
  <si>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</si>
  <si>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</si>
  <si>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</si>
  <si>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</si>
  <si>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</si>
  <si>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</si>
  <si>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</si>
  <si>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</si>
  <si>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</si>
  <si>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</si>
  <si>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</si>
  <si>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</si>
  <si>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</si>
  <si>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</si>
  <si>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</si>
  <si>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</si>
  <si>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</si>
  <si>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</si>
  <si>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</si>
  <si>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</si>
  <si>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</si>
  <si>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</si>
  <si>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</si>
  <si>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</si>
  <si>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</si>
  <si>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</si>
  <si>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</si>
  <si>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</si>
  <si>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</si>
  <si>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</si>
  <si>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</si>
  <si>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</si>
  <si>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</si>
  <si>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</si>
  <si>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</si>
  <si>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</si>
  <si>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</si>
  <si>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</si>
  <si>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</si>
  <si>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</si>
  <si>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</si>
  <si>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</si>
  <si>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</si>
  <si>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</si>
  <si>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</si>
  <si>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</si>
  <si>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</si>
  <si>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</si>
  <si>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</si>
  <si>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</si>
  <si>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</si>
  <si>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</si>
  <si>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</si>
  <si>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</si>
  <si>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</si>
  <si>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</si>
  <si>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</si>
  <si>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</si>
  <si>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</si>
  <si>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</si>
  <si>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</si>
  <si>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</si>
  <si>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</si>
  <si>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</si>
  <si>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</si>
  <si>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</si>
  <si>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</si>
  <si>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</si>
  <si>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</si>
  <si>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</si>
  <si>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</si>
  <si>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</si>
  <si>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</si>
  <si>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</si>
  <si>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</si>
  <si>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</si>
  <si>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</si>
  <si>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</si>
  <si>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</si>
  <si>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</si>
  <si>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</si>
  <si>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</si>
  <si>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</si>
  <si>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</si>
  <si>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</si>
  <si>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</si>
  <si>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</si>
  <si>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</si>
  <si>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</si>
  <si>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</si>
  <si>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</si>
  <si>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</si>
  <si>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</si>
  <si>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</si>
  <si>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</si>
  <si>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</si>
  <si>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</si>
  <si>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</si>
  <si>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</si>
  <si>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</si>
  <si>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</si>
  <si>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</si>
  <si>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</si>
  <si>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</si>
  <si>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</si>
  <si>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</si>
  <si>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</si>
  <si>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</si>
  <si>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</si>
  <si>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</si>
  <si>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</si>
  <si>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</si>
  <si>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</si>
  <si>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</si>
  <si>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</si>
  <si>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</si>
  <si>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</si>
  <si>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</si>
  <si>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</si>
  <si>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</si>
  <si>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</si>
  <si>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</si>
  <si>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</si>
  <si>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</si>
  <si>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</si>
  <si>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</si>
  <si>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</si>
  <si>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</si>
  <si>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</si>
  <si>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</si>
  <si>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</si>
  <si>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</si>
  <si>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</si>
  <si>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</si>
  <si>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</si>
  <si>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</si>
  <si>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</si>
  <si>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</si>
  <si>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</si>
  <si>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</si>
  <si>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</si>
  <si>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</si>
  <si>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</si>
  <si>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</si>
  <si>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</si>
  <si>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</si>
  <si>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</si>
  <si>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</si>
  <si>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</si>
  <si>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</si>
  <si>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</si>
  <si>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</si>
  <si>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</si>
  <si>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</si>
  <si>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</si>
  <si>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</si>
  <si>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</si>
  <si>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</si>
  <si>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</si>
  <si>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</si>
  <si>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</si>
  <si>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</si>
  <si>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</si>
  <si>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</si>
  <si>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</si>
  <si>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</si>
  <si>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</si>
  <si>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</si>
  <si>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</si>
  <si>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</si>
  <si>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</si>
  <si>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</si>
  <si>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</si>
  <si>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</si>
  <si>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</si>
  <si>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</si>
  <si>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</si>
  <si>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</si>
  <si>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</si>
  <si>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</si>
  <si>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</si>
  <si>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</si>
  <si>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</si>
  <si>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</si>
  <si>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</si>
  <si>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</si>
  <si>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</si>
  <si>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</si>
  <si>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</si>
  <si>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</si>
  <si>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</si>
  <si>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</si>
  <si>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</si>
  <si>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</si>
  <si>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</si>
  <si>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</si>
  <si>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</si>
  <si>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</si>
  <si>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</si>
  <si>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</si>
  <si>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</si>
  <si>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</si>
  <si>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</si>
  <si>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</si>
  <si>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</si>
  <si>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</si>
  <si>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</si>
  <si>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</si>
  <si>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</si>
  <si>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</si>
  <si>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</si>
  <si>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</si>
  <si>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</si>
  <si>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</si>
  <si>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</si>
  <si>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</si>
  <si>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</si>
  <si>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</si>
  <si>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</si>
  <si>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</si>
  <si>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</si>
  <si>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</si>
  <si>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</si>
  <si>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</si>
  <si>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</si>
  <si>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</si>
  <si>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</si>
  <si>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</si>
  <si>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</si>
  <si>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</si>
  <si>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</si>
  <si>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</si>
  <si>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</si>
  <si>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</si>
  <si>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</si>
  <si>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</si>
  <si>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</si>
  <si>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</si>
  <si>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</si>
  <si>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</si>
  <si>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</si>
  <si>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</si>
  <si>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</si>
  <si>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</si>
  <si>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</si>
  <si>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</si>
  <si>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</si>
  <si>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</si>
  <si>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</si>
  <si>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</si>
  <si>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</si>
  <si>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</si>
  <si>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</si>
  <si>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</si>
  <si>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</si>
  <si>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</si>
  <si>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</si>
  <si>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</si>
  <si>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</si>
  <si>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</si>
  <si>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</si>
  <si>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</si>
  <si>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</si>
  <si>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</si>
  <si>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</si>
  <si>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</si>
  <si>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</si>
  <si>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</si>
  <si>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</si>
  <si>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</si>
  <si>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</si>
  <si>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</si>
  <si>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</si>
  <si>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</si>
  <si>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</si>
  <si>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</si>
  <si>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</si>
  <si>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</si>
  <si>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</si>
  <si>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</si>
  <si>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</si>
  <si>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</si>
  <si>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</si>
  <si>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</si>
  <si>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</si>
  <si>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</si>
  <si>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</si>
  <si>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</si>
  <si>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</si>
  <si>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</si>
  <si>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</si>
  <si>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</si>
  <si>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</si>
  <si>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</si>
  <si>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</si>
  <si>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</si>
  <si>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</si>
  <si>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</si>
  <si>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</si>
  <si>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</si>
  <si>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</si>
  <si>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</si>
  <si>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</si>
  <si>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</si>
  <si>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</si>
  <si>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</si>
  <si>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</si>
  <si>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</si>
  <si>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</si>
  <si>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</si>
  <si>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</si>
  <si>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</si>
  <si>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</si>
  <si>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</si>
  <si>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</si>
  <si>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</si>
  <si>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</si>
  <si>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</si>
  <si>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</si>
  <si>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</si>
  <si>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</si>
  <si>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</si>
  <si>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</si>
  <si>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</si>
  <si>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</si>
  <si>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</si>
  <si>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</si>
  <si>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</si>
  <si>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</si>
  <si>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</si>
  <si>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</si>
  <si>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</si>
  <si>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</si>
  <si>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</si>
  <si>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</si>
  <si>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</si>
  <si>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</si>
  <si>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</si>
  <si>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</si>
  <si>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</si>
  <si>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</si>
  <si>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</si>
  <si>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</si>
  <si>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</si>
  <si>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</si>
  <si>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</si>
  <si>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</si>
  <si>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</si>
  <si>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</si>
  <si>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</si>
  <si>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</si>
  <si>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</si>
  <si>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</si>
  <si>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</si>
  <si>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</si>
  <si>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</si>
  <si>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</si>
  <si>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</si>
  <si>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</si>
  <si>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</si>
  <si>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</si>
  <si>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</si>
  <si>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</si>
  <si>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</si>
  <si>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</si>
  <si>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</si>
  <si>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</si>
  <si>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</si>
  <si>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</si>
  <si>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</si>
  <si>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</si>
  <si>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</si>
  <si>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</si>
  <si>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</si>
  <si>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</si>
  <si>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</si>
  <si>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</si>
  <si>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</si>
  <si>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</si>
  <si>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</si>
  <si>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</si>
  <si>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</si>
  <si>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</si>
  <si>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</si>
  <si>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</si>
  <si>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</si>
  <si>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</si>
  <si>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</si>
  <si>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</si>
  <si>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</si>
  <si>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</si>
  <si>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</si>
  <si>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</si>
  <si>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</si>
  <si>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</si>
  <si>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</si>
  <si>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</si>
  <si>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</si>
  <si>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</si>
  <si>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</si>
  <si>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</si>
  <si>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</si>
  <si>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</si>
  <si>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</si>
  <si>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</si>
  <si>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</si>
  <si>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</si>
  <si>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</si>
  <si>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</si>
  <si>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</si>
  <si>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</si>
  <si>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</si>
  <si>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</si>
  <si>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</si>
  <si>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</si>
  <si>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</si>
  <si>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</si>
  <si>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</si>
  <si>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</si>
  <si>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</si>
  <si>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</si>
  <si>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</si>
  <si>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</si>
  <si>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</si>
  <si>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</si>
  <si>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</si>
  <si>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</si>
  <si>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</si>
  <si>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</si>
  <si>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</si>
  <si>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</si>
  <si>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</si>
  <si>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</si>
  <si>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</si>
  <si>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</si>
  <si>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</si>
  <si>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</si>
  <si>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</si>
  <si>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</si>
  <si>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</si>
  <si>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</si>
  <si>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</si>
  <si>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</si>
  <si>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</si>
  <si>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</si>
  <si>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</si>
  <si>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</si>
  <si>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</si>
  <si>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</si>
  <si>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</si>
  <si>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</si>
  <si>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</si>
  <si>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</si>
  <si>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</si>
  <si>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</si>
  <si>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</si>
  <si>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</si>
  <si>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</si>
  <si>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</si>
  <si>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</si>
  <si>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</si>
  <si>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</si>
  <si>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</si>
  <si>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</si>
  <si>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</si>
  <si>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</si>
  <si>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</si>
  <si>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</si>
  <si>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</si>
  <si>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</si>
  <si>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</si>
  <si>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</si>
  <si>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</si>
  <si>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</si>
  <si>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</si>
  <si>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</si>
  <si>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</si>
  <si>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</si>
  <si>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</si>
  <si>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</si>
  <si>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</si>
  <si>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</si>
  <si>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</si>
  <si>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</si>
  <si>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</si>
  <si>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</si>
  <si>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</si>
  <si>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</si>
  <si>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</si>
  <si>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</si>
  <si>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</si>
  <si>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</si>
  <si>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</si>
  <si>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</si>
  <si>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</si>
  <si>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</si>
  <si>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</si>
  <si>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</si>
  <si>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</si>
  <si>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</si>
  <si>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</si>
  <si>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</si>
  <si>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</si>
  <si>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</si>
  <si>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</si>
  <si>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</si>
  <si>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</si>
  <si>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</si>
  <si>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</si>
  <si>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</si>
  <si>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</si>
  <si>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</si>
  <si>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</si>
  <si>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</si>
  <si>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</si>
  <si>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</si>
  <si>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</si>
  <si>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</si>
  <si>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</si>
  <si>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</si>
  <si>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</si>
  <si>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</si>
  <si>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</si>
  <si>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</si>
  <si>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</si>
  <si>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</si>
  <si>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</si>
  <si>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</si>
  <si>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</si>
  <si>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</si>
  <si>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</si>
  <si>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</si>
  <si>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</si>
  <si>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</si>
  <si>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</si>
  <si>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</si>
  <si>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</si>
  <si>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</si>
  <si>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</si>
  <si>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</si>
  <si>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</si>
  <si>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</si>
  <si>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</si>
  <si>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</si>
  <si>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</si>
  <si>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</si>
  <si>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</si>
  <si>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</si>
  <si>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</si>
  <si>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</si>
  <si>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</si>
  <si>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</si>
  <si>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</si>
  <si>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</si>
  <si>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</si>
  <si>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</si>
  <si>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</si>
  <si>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</si>
  <si>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</si>
  <si>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</si>
  <si>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</si>
  <si>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</si>
  <si>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</si>
  <si>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</si>
  <si>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</si>
  <si>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</si>
  <si>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</si>
  <si>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</si>
  <si>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</si>
  <si>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</si>
  <si>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</si>
  <si>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</si>
  <si>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</si>
  <si>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</si>
  <si>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</si>
  <si>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</si>
  <si>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</si>
  <si>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</si>
  <si>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</si>
  <si>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</si>
  <si>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</si>
  <si>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</si>
  <si>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</si>
  <si>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</si>
  <si>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</si>
  <si>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</si>
  <si>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</si>
  <si>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</si>
  <si>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</si>
  <si>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</si>
  <si>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</si>
  <si>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</si>
  <si>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</si>
  <si>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</si>
  <si>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</si>
  <si>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</si>
  <si>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</si>
  <si>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</si>
  <si>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</si>
  <si>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</si>
  <si>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</si>
  <si>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</si>
  <si>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</si>
  <si>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</si>
  <si>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</si>
  <si>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</si>
  <si>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</si>
  <si>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</si>
  <si>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</si>
  <si>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</si>
  <si>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</si>
  <si>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</si>
  <si>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</si>
  <si>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</si>
  <si>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</si>
  <si>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</si>
  <si>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</si>
  <si>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</si>
  <si>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</si>
  <si>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</si>
  <si>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</si>
  <si>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</si>
  <si>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</si>
  <si>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</si>
  <si>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</si>
  <si>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</si>
  <si>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</si>
  <si>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</si>
  <si>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</si>
  <si>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</si>
  <si>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</si>
  <si>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</si>
  <si>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</si>
  <si>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</si>
  <si>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</si>
  <si>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</si>
  <si>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</si>
  <si>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</si>
  <si>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</si>
  <si>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</si>
  <si>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</si>
  <si>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</si>
  <si>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</si>
  <si>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</si>
  <si>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</si>
  <si>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</si>
  <si>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</si>
  <si>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</si>
  <si>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</si>
  <si>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</si>
  <si>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</si>
  <si>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</si>
  <si>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</si>
  <si>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</si>
  <si>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</si>
  <si>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</si>
  <si>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</si>
  <si>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</si>
  <si>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</si>
  <si>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</si>
  <si>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</si>
  <si>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</si>
  <si>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</si>
  <si>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</si>
  <si>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</si>
  <si>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</si>
  <si>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</si>
  <si>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</si>
  <si>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</si>
  <si>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</si>
  <si>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</si>
  <si>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</si>
  <si>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</si>
  <si>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</si>
  <si>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</si>
  <si>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</si>
  <si>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</si>
  <si>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</si>
  <si>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</si>
  <si>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</si>
  <si>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</si>
  <si>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</si>
  <si>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</si>
  <si>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</si>
  <si>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</si>
  <si>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</si>
  <si>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</si>
  <si>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</si>
  <si>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</si>
  <si>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</si>
  <si>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</si>
  <si>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</si>
  <si>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</si>
  <si>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</si>
  <si>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</si>
  <si>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</si>
  <si>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</si>
  <si>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</si>
  <si>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</si>
  <si>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</si>
  <si>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</si>
  <si>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</si>
  <si>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</si>
  <si>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</si>
  <si>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</si>
  <si>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</si>
  <si>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</si>
  <si>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</si>
  <si>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</si>
  <si>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</si>
  <si>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</si>
  <si>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</si>
  <si>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</si>
  <si>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</si>
  <si>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</si>
  <si>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</si>
  <si>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</si>
  <si>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</si>
  <si>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</si>
  <si>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</si>
  <si>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</si>
  <si>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</si>
  <si>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</si>
  <si>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</si>
  <si>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</si>
  <si>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</si>
  <si>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</si>
  <si>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</si>
  <si>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</si>
  <si>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</si>
  <si>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</si>
  <si>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</si>
  <si>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</si>
  <si>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</si>
  <si>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</si>
  <si>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</si>
  <si>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</si>
  <si>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</si>
  <si>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</si>
  <si>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</si>
  <si>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</si>
  <si>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</si>
  <si>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</si>
  <si>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</si>
  <si>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</si>
  <si>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</si>
  <si>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</si>
  <si>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</si>
  <si>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</si>
  <si>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</si>
  <si>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</si>
  <si>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</si>
  <si>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</si>
  <si>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</si>
  <si>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</si>
  <si>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</si>
  <si>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</si>
  <si>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</si>
  <si>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</si>
  <si>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</si>
  <si>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</si>
  <si>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</si>
  <si>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</si>
  <si>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</si>
  <si>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</si>
  <si>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</si>
  <si>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</si>
  <si>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</si>
  <si>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</si>
  <si>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</si>
  <si>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</si>
  <si>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</si>
  <si>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</si>
  <si>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</si>
  <si>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</si>
  <si>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</si>
  <si>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</si>
  <si>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</si>
  <si>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</si>
  <si>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</si>
  <si>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</si>
  <si>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</si>
  <si>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</si>
  <si>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</si>
  <si>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</si>
  <si>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</si>
  <si>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</si>
  <si>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</si>
  <si>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</si>
  <si>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</si>
  <si>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</si>
  <si>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</si>
  <si>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</si>
  <si>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</si>
  <si>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</si>
  <si>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</si>
  <si>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</si>
  <si>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</si>
  <si>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</si>
  <si>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</si>
  <si>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</si>
  <si>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</si>
  <si>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</si>
  <si>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</si>
  <si>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</si>
  <si>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</si>
  <si>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</si>
  <si>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</si>
  <si>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</si>
  <si>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</si>
  <si>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</si>
  <si>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</si>
  <si>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</si>
  <si>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</si>
  <si>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</si>
  <si>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</si>
  <si>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</si>
  <si>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</si>
  <si>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</si>
  <si>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</si>
  <si>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</si>
  <si>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</si>
  <si>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</si>
  <si>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</si>
  <si>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</si>
  <si>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</si>
  <si>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</si>
  <si>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</si>
  <si>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</si>
  <si>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</si>
  <si>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</si>
  <si>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</si>
  <si>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</si>
  <si>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</si>
  <si>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</si>
  <si>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</si>
  <si>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</si>
  <si>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</si>
  <si>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</si>
  <si>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</si>
  <si>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</si>
  <si>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</si>
  <si>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</si>
  <si>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</si>
  <si>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</si>
  <si>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</si>
  <si>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</si>
  <si>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</si>
  <si>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</si>
  <si>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</si>
  <si>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</si>
  <si>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</si>
  <si>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</si>
  <si>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</si>
  <si>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</si>
  <si>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</si>
  <si>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</si>
  <si>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</si>
  <si>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</si>
  <si>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</si>
  <si>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</si>
  <si>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</si>
  <si>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</si>
  <si>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</si>
  <si>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</si>
  <si>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</si>
  <si>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</si>
  <si>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</si>
  <si>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</si>
  <si>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</si>
  <si>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</si>
  <si>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</si>
  <si>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</si>
  <si>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</si>
  <si>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</si>
  <si>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</si>
  <si>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</si>
  <si>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</si>
  <si>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</si>
  <si>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</si>
  <si>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</si>
  <si>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</si>
  <si>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</si>
  <si>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</si>
  <si>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</si>
  <si>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</si>
  <si>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</si>
  <si>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</si>
  <si>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</si>
  <si>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</si>
  <si>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</si>
  <si>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</si>
  <si>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</si>
  <si>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</si>
  <si>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</si>
  <si>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</si>
  <si>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</si>
  <si>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</si>
  <si>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</si>
  <si>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</si>
  <si>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</si>
  <si>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</si>
  <si>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</si>
  <si>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</si>
  <si>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</si>
  <si>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</si>
  <si>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</si>
  <si>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</si>
  <si>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</si>
  <si>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</si>
  <si>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</si>
  <si>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</si>
  <si>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</si>
  <si>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</si>
  <si>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</si>
  <si>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</si>
  <si>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</si>
  <si>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</si>
  <si>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</si>
  <si>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</si>
  <si>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</si>
  <si>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</si>
  <si>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</si>
  <si>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</si>
  <si>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</si>
  <si>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</si>
  <si>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</si>
  <si>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</si>
  <si>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</si>
  <si>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</si>
  <si>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</si>
  <si>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</si>
  <si>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</si>
  <si>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</si>
  <si>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</si>
  <si>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</si>
  <si>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</si>
  <si>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</si>
  <si>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</si>
  <si>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</si>
  <si>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</si>
  <si>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</si>
  <si>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</si>
  <si>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</si>
  <si>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</si>
  <si>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</si>
  <si>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</si>
  <si>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</si>
  <si>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</si>
  <si>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</si>
  <si>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</si>
  <si>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</si>
  <si>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</si>
  <si>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</si>
  <si>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</si>
  <si>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</si>
  <si>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</si>
  <si>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</si>
  <si>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</si>
  <si>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</si>
  <si>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</si>
  <si>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</si>
  <si>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</si>
  <si>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</si>
  <si>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</si>
  <si>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</si>
  <si>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</si>
  <si>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</si>
  <si>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</si>
  <si>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</si>
  <si>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</si>
  <si>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</si>
  <si>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</si>
  <si>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</si>
  <si>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</si>
  <si>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</si>
  <si>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</si>
  <si>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</si>
  <si>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</si>
  <si>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</si>
  <si>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</si>
  <si>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</si>
  <si>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</si>
  <si>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</si>
  <si>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</si>
  <si>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</si>
  <si>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</si>
  <si>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</si>
  <si>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</si>
  <si>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</si>
  <si>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</si>
  <si>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</si>
  <si>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</si>
  <si>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</si>
  <si>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</si>
  <si>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</si>
  <si>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</si>
  <si>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</si>
  <si>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</si>
  <si>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</si>
  <si>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</si>
  <si>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</si>
  <si>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</si>
  <si>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</si>
  <si>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</si>
  <si>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</si>
  <si>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</si>
  <si>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</si>
  <si>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</si>
  <si>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</si>
  <si>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</si>
  <si>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</si>
  <si>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</si>
  <si>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</si>
  <si>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</si>
  <si>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</si>
  <si>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</si>
  <si>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</si>
  <si>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</si>
  <si>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</si>
  <si>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</si>
  <si>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</si>
  <si>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</si>
  <si>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</si>
  <si>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</si>
  <si>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</si>
  <si>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</si>
  <si>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</si>
  <si>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</si>
  <si>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</si>
  <si>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</si>
  <si>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</si>
  <si>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</si>
  <si>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</si>
  <si>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</si>
  <si>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</si>
  <si>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</si>
  <si>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</si>
  <si>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</si>
  <si>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</si>
  <si>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</si>
  <si>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</si>
  <si>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</si>
  <si>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</si>
  <si>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</si>
  <si>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</si>
  <si>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</si>
  <si>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</si>
  <si>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</si>
  <si>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</si>
  <si>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</si>
  <si>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</si>
  <si>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</si>
  <si>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</si>
  <si>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</si>
  <si>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</si>
  <si>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</si>
  <si>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</si>
  <si>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</si>
  <si>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</si>
  <si>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</si>
  <si>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</si>
  <si>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</si>
  <si>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</si>
  <si>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</si>
  <si>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</si>
  <si>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</si>
  <si>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</si>
  <si>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</si>
  <si>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</si>
  <si>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</si>
  <si>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</si>
  <si>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</si>
  <si>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</si>
  <si>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</si>
  <si>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</si>
  <si>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</si>
  <si>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</si>
  <si>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</si>
  <si>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</si>
  <si>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</si>
  <si>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</si>
  <si>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</si>
  <si>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</si>
  <si>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</si>
  <si>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</si>
  <si>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</si>
  <si>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</si>
  <si>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</si>
  <si>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</si>
  <si>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</si>
  <si>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</si>
  <si>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</si>
  <si>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</si>
  <si>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</si>
  <si>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</si>
  <si>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</si>
  <si>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</si>
  <si>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</si>
  <si>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</si>
  <si>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</si>
  <si>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</si>
  <si>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</si>
  <si>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</si>
  <si>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</si>
  <si>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</si>
  <si>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</si>
  <si>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</si>
  <si>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</si>
  <si>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</si>
  <si>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</si>
  <si>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</si>
  <si>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</si>
  <si>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</si>
  <si>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</si>
  <si>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</si>
  <si>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</si>
  <si>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</si>
  <si>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</si>
  <si>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</si>
  <si>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</si>
  <si>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</si>
  <si>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</si>
  <si>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</si>
  <si>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</si>
  <si>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</si>
  <si>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</si>
  <si>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</si>
  <si>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</si>
  <si>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</si>
  <si>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</si>
  <si>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</si>
  <si>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</si>
  <si>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</si>
  <si>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</si>
  <si>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</si>
  <si>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</si>
  <si>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</si>
  <si>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</si>
  <si>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</si>
  <si>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</si>
  <si>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</si>
  <si>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</si>
  <si>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</si>
  <si>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</si>
  <si>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</si>
  <si>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</si>
  <si>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</si>
  <si>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</si>
  <si>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</si>
  <si>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</si>
  <si>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</si>
  <si>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</si>
  <si>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</si>
  <si>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</si>
  <si>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</si>
  <si>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</si>
  <si>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</si>
  <si>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</si>
  <si>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</si>
  <si>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</si>
  <si>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</si>
  <si>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</si>
  <si>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</si>
  <si>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</si>
  <si>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</si>
  <si>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</si>
  <si>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</si>
  <si>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</si>
  <si>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</si>
  <si>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</si>
  <si>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</si>
  <si>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</si>
  <si>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</si>
  <si>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</si>
  <si>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</si>
  <si>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</si>
  <si>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</si>
  <si>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</si>
  <si>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</si>
  <si>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</si>
  <si>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</si>
  <si>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</si>
  <si>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</si>
  <si>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</si>
  <si>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</si>
  <si>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</si>
  <si>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</si>
  <si>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</si>
  <si>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</si>
  <si>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</si>
  <si>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</si>
  <si>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</si>
  <si>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</si>
  <si>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</si>
  <si>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</si>
  <si>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</si>
  <si>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</si>
  <si>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</si>
  <si>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</si>
  <si>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</si>
  <si>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</si>
  <si>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</si>
  <si>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</si>
  <si>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</si>
  <si>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</si>
  <si>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</si>
  <si>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</si>
  <si>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</si>
  <si>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</si>
  <si>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</si>
  <si>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</si>
  <si>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</si>
  <si>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</si>
  <si>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</si>
  <si>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</si>
  <si>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</si>
  <si>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</si>
  <si>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</si>
  <si>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</si>
  <si>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</si>
  <si>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</si>
  <si>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</si>
  <si>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</si>
  <si>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</si>
  <si>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</si>
  <si>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</si>
  <si>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</si>
  <si>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</si>
  <si>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</si>
  <si>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</si>
  <si>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</si>
  <si>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</si>
  <si>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</si>
  <si>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</si>
  <si>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</si>
  <si>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</si>
  <si>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</si>
  <si>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</si>
  <si>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</si>
  <si>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</si>
  <si>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</si>
  <si>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</si>
  <si>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</si>
  <si>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</si>
  <si>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</si>
  <si>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</si>
  <si>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</si>
  <si>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</si>
  <si>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</si>
  <si>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</si>
  <si>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</si>
  <si>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</si>
  <si>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</si>
  <si>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</si>
  <si>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</si>
  <si>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</si>
  <si>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</si>
  <si>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</si>
  <si>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</si>
  <si>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</si>
  <si>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</si>
  <si>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</si>
  <si>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</si>
  <si>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</si>
  <si>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</si>
  <si>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</si>
  <si>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</si>
  <si>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</si>
  <si>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</si>
  <si>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</si>
  <si>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</si>
  <si>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</si>
  <si>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</si>
  <si>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</si>
  <si>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</si>
  <si>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</si>
  <si>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</si>
  <si>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</si>
  <si>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</si>
  <si>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</si>
  <si>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</si>
  <si>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</si>
  <si>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</si>
  <si>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</si>
  <si>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</si>
  <si>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</si>
  <si>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</si>
  <si>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</si>
  <si>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</si>
  <si>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</si>
  <si>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</si>
  <si>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</si>
  <si>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</si>
  <si>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</si>
  <si>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</si>
  <si>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</si>
  <si>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</si>
  <si>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</si>
  <si>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</si>
  <si>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</si>
  <si>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</si>
  <si>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</si>
  <si>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</si>
  <si>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</si>
  <si>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</si>
  <si>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</si>
  <si>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</si>
  <si>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</si>
  <si>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</si>
  <si>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</si>
  <si>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</si>
  <si>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</si>
  <si>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</si>
  <si>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</si>
  <si>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</si>
  <si>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</si>
  <si>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</si>
  <si>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</si>
  <si>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</si>
  <si>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</si>
  <si>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</si>
  <si>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</si>
  <si>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</si>
  <si>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</si>
  <si>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</si>
  <si>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</si>
  <si>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</si>
  <si>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</si>
  <si>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</si>
  <si>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</si>
  <si>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</si>
  <si>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</si>
  <si>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</si>
  <si>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</si>
  <si>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</si>
  <si>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</si>
  <si>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</si>
  <si>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</si>
  <si>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</si>
  <si>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</si>
  <si>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</si>
  <si>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</si>
  <si>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</si>
  <si>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</si>
  <si>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</si>
  <si>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</si>
  <si>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</si>
  <si>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</si>
  <si>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</si>
  <si>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</si>
  <si>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</si>
  <si>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</si>
  <si>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</si>
  <si>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</si>
  <si>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</si>
  <si>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</si>
  <si>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</si>
  <si>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</si>
  <si>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</si>
  <si>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</si>
  <si>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</si>
  <si>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</si>
  <si>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</si>
  <si>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</si>
  <si>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</si>
  <si>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</si>
  <si>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</si>
  <si>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</si>
  <si>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</si>
  <si>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</si>
  <si>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</si>
  <si>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</si>
  <si>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</si>
  <si>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</si>
  <si>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</si>
  <si>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</si>
  <si>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</si>
  <si>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</si>
  <si>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</si>
  <si>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</si>
  <si>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</si>
  <si>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</si>
  <si>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</si>
  <si>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</si>
  <si>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</si>
  <si>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</si>
  <si>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</si>
  <si>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</si>
  <si>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</si>
  <si>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</si>
  <si>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</si>
  <si>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</si>
  <si>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</si>
  <si>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</si>
  <si>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</si>
  <si>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</si>
  <si>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</si>
  <si>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</si>
  <si>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</si>
  <si>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</si>
  <si>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</si>
  <si>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</si>
  <si>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</si>
  <si>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</si>
  <si>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</si>
  <si>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</si>
  <si>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</si>
  <si>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</si>
  <si>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</si>
  <si>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</si>
  <si>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</si>
  <si>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</si>
  <si>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</si>
  <si>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</si>
  <si>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</si>
  <si>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</si>
  <si>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</si>
  <si>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</si>
  <si>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</si>
  <si>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</si>
  <si>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</si>
  <si>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</si>
  <si>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</si>
  <si>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</si>
  <si>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</si>
  <si>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</si>
  <si>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</si>
  <si>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</si>
  <si>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</si>
  <si>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</si>
  <si>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</si>
  <si>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</si>
  <si>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</si>
  <si>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</si>
  <si>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</si>
  <si>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</si>
  <si>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</si>
  <si>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</si>
  <si>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</si>
  <si>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</si>
  <si>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</si>
  <si>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</si>
  <si>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</si>
  <si>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</si>
  <si>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</si>
  <si>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</si>
  <si>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</si>
  <si>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</si>
  <si>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</si>
  <si>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</si>
  <si>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</si>
  <si>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</si>
  <si>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</si>
  <si>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</si>
  <si>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</si>
  <si>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</si>
  <si>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</si>
  <si>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</si>
  <si>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</si>
  <si>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</si>
  <si>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</si>
  <si>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</si>
  <si>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</si>
  <si>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</si>
  <si>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</si>
  <si>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</si>
  <si>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</si>
  <si>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</si>
  <si>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</si>
  <si>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</si>
  <si>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</si>
  <si>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</si>
  <si>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</si>
  <si>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</si>
  <si>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</si>
  <si>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</si>
  <si>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</si>
  <si>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</si>
  <si>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</si>
  <si>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</si>
  <si>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</si>
  <si>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</si>
  <si>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</si>
  <si>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</si>
  <si>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</si>
  <si>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</si>
  <si>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</si>
  <si>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</si>
  <si>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</si>
  <si>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</si>
  <si>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</si>
  <si>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</si>
  <si>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</si>
  <si>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</si>
  <si>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</si>
  <si>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</si>
  <si>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</si>
  <si>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</si>
  <si>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</si>
  <si>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</si>
  <si>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</si>
  <si>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</si>
  <si>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</si>
  <si>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</si>
  <si>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</si>
  <si>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</si>
  <si>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</si>
  <si>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</si>
  <si>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</si>
  <si>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</si>
  <si>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</si>
  <si>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</si>
  <si>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</si>
  <si>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</si>
  <si>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</si>
  <si>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</si>
  <si>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</si>
  <si>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</si>
  <si>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</si>
  <si>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</si>
  <si>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</si>
  <si>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</si>
  <si>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</si>
  <si>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</si>
  <si>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</si>
  <si>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</si>
  <si>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</si>
  <si>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</si>
  <si>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</si>
  <si>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</si>
  <si>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</si>
  <si>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</si>
  <si>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</si>
  <si>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</si>
  <si>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</si>
  <si>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</si>
  <si>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</si>
  <si>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</si>
  <si>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</si>
  <si>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</si>
  <si>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</si>
  <si>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</si>
  <si>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</si>
  <si>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</si>
  <si>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</si>
  <si>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</si>
  <si>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</si>
  <si>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</si>
  <si>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</si>
  <si>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</si>
  <si>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</si>
  <si>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</si>
  <si>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</si>
  <si>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</si>
  <si>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</si>
  <si>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</si>
  <si>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</si>
  <si>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</si>
  <si>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</si>
  <si>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</si>
  <si>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</si>
  <si>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</si>
  <si>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</si>
  <si>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</si>
  <si>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</si>
  <si>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</si>
  <si>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</si>
  <si>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</si>
  <si>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</si>
  <si>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</si>
  <si>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</si>
  <si>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</si>
  <si>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</si>
  <si>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</si>
  <si>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</si>
  <si>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</si>
  <si>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</si>
  <si>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</si>
  <si>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</si>
  <si>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</si>
  <si>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</si>
  <si>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</si>
  <si>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</si>
  <si>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</si>
  <si>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</si>
  <si>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</si>
  <si>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</si>
  <si>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</si>
  <si>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</si>
  <si>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</si>
  <si>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</si>
  <si>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</si>
  <si>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</si>
  <si>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</si>
  <si>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</si>
  <si>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</si>
  <si>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</si>
  <si>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</si>
  <si>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</si>
  <si>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</si>
  <si>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</si>
  <si>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</si>
  <si>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</si>
  <si>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</si>
  <si>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</si>
  <si>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</si>
  <si>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</si>
  <si>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</si>
  <si>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</si>
  <si>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</si>
  <si>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</si>
  <si>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</si>
  <si>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</si>
  <si>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</si>
  <si>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</si>
  <si>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</si>
  <si>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</si>
  <si>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</si>
  <si>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</si>
  <si>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</si>
  <si>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</si>
  <si>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</si>
  <si>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</si>
  <si>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</si>
  <si>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</si>
  <si>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</si>
  <si>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</si>
  <si>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</si>
  <si>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</si>
  <si>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</si>
  <si>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</si>
  <si>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</si>
  <si>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</si>
  <si>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</si>
  <si>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</si>
  <si>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</si>
  <si>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</si>
  <si>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</si>
  <si>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</si>
  <si>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</si>
  <si>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</si>
  <si>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</si>
  <si>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</si>
  <si>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</si>
  <si>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</si>
  <si>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</si>
  <si>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</si>
  <si>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</si>
  <si>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</si>
  <si>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</si>
  <si>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</si>
  <si>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</si>
  <si>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</si>
  <si>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</si>
  <si>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</si>
  <si>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</si>
  <si>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</si>
  <si>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</si>
  <si>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</si>
  <si>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</si>
  <si>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</si>
  <si>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</si>
  <si>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</si>
  <si>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</si>
  <si>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</si>
  <si>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</si>
  <si>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</si>
  <si>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</si>
  <si>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</si>
  <si>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</si>
  <si>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</si>
  <si>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</si>
  <si>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</si>
  <si>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</si>
  <si>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</si>
  <si>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</si>
  <si>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</si>
  <si>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</si>
  <si>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</si>
  <si>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</si>
  <si>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</si>
  <si>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</si>
  <si>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</si>
  <si>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</si>
  <si>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</si>
  <si>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</si>
  <si>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</si>
  <si>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</si>
  <si>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</si>
  <si>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</si>
  <si>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</si>
  <si>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</si>
  <si>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</si>
  <si>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</si>
  <si>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</si>
  <si>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</si>
  <si>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</si>
  <si>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</si>
  <si>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</si>
  <si>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</si>
  <si>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</si>
  <si>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</si>
  <si>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</si>
  <si>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</si>
  <si>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</si>
  <si>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</si>
  <si>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</si>
  <si>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</si>
  <si>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</si>
  <si>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</si>
  <si>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</si>
  <si>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</si>
  <si>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</si>
  <si>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</si>
  <si>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</si>
  <si>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</si>
  <si>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</si>
  <si>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</si>
  <si>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</si>
  <si>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</si>
  <si>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</si>
  <si>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</si>
  <si>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</si>
  <si>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</si>
  <si>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</si>
  <si>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</si>
  <si>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</si>
  <si>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</si>
  <si>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</si>
  <si>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</si>
  <si>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</si>
  <si>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</si>
  <si>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</si>
  <si>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</si>
  <si>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</si>
  <si>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</si>
  <si>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</si>
  <si>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</si>
  <si>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</si>
  <si>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</si>
  <si>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</si>
  <si>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</si>
  <si>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</si>
  <si>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</si>
  <si>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</si>
  <si>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</si>
  <si>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</si>
  <si>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</si>
  <si>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</si>
  <si>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</si>
  <si>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</si>
  <si>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</si>
  <si>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</si>
  <si>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</si>
  <si>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</si>
  <si>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</si>
  <si>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</si>
  <si>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</si>
  <si>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</si>
  <si>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</si>
  <si>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</si>
  <si>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</si>
  <si>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</si>
  <si>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</si>
  <si>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</si>
  <si>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</si>
  <si>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</si>
  <si>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</si>
  <si>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</si>
  <si>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</si>
  <si>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</si>
  <si>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</si>
  <si>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</si>
  <si>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</si>
  <si>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</si>
  <si>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</si>
  <si>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</si>
  <si>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</si>
  <si>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</si>
  <si>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</si>
  <si>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</si>
  <si>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</si>
  <si>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</si>
  <si>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</si>
  <si>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</si>
  <si>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</si>
  <si>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</si>
  <si>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</si>
  <si>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</si>
  <si>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</si>
  <si>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</si>
  <si>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</si>
  <si>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</si>
  <si>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</si>
  <si>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</si>
  <si>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</si>
  <si>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</si>
  <si>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</si>
  <si>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</si>
  <si>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</si>
  <si>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</si>
  <si>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</si>
  <si>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</si>
  <si>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</si>
  <si>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</si>
  <si>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</si>
  <si>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</si>
  <si>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</si>
  <si>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</si>
  <si>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</si>
  <si>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</si>
  <si>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</si>
  <si>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</si>
  <si>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</si>
  <si>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</si>
  <si>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</si>
  <si>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</si>
  <si>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</si>
  <si>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</si>
  <si>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</si>
  <si>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</si>
  <si>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</si>
  <si>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</si>
  <si>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</si>
  <si>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</si>
  <si>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</si>
  <si>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</si>
  <si>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</si>
  <si>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</si>
  <si>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</si>
  <si>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</si>
  <si>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</si>
  <si>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</si>
  <si>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</si>
  <si>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</si>
  <si>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</si>
  <si>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</si>
  <si>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</si>
  <si>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</si>
  <si>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</si>
  <si>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</si>
  <si>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</si>
  <si>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</si>
  <si>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</si>
  <si>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</si>
  <si>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</si>
  <si>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</si>
  <si>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</si>
  <si>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</si>
  <si>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</si>
  <si>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</si>
  <si>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</si>
  <si>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</si>
  <si>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</si>
  <si>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</si>
  <si>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</si>
  <si>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</si>
  <si>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</si>
  <si>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</si>
  <si>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</si>
  <si>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</si>
  <si>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</si>
  <si>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</si>
  <si>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</si>
  <si>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</si>
  <si>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</si>
  <si>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</si>
  <si>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</si>
  <si>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</si>
  <si>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</si>
  <si>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</si>
  <si>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</si>
  <si>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</si>
  <si>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</si>
  <si>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</si>
  <si>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</si>
  <si>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</si>
  <si>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</si>
  <si>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</si>
  <si>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</si>
  <si>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</si>
  <si>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</si>
  <si>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</si>
  <si>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</si>
  <si>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</si>
  <si>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</si>
  <si>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</si>
  <si>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</si>
  <si>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</si>
  <si>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</si>
  <si>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</si>
  <si>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</si>
  <si>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</si>
  <si>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</si>
  <si>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</si>
  <si>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</si>
  <si>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</si>
  <si>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</si>
  <si>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</si>
  <si>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</si>
  <si>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</si>
  <si>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</si>
  <si>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</si>
  <si>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</si>
  <si>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</si>
  <si>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</si>
  <si>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</si>
  <si>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</si>
  <si>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</si>
  <si>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</si>
  <si>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</si>
  <si>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</si>
  <si>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</si>
  <si>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</si>
  <si>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</si>
  <si>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</si>
  <si>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</si>
  <si>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</si>
  <si>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</si>
  <si>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</si>
  <si>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</si>
  <si>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</si>
  <si>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</si>
  <si>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</si>
  <si>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</si>
  <si>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</si>
  <si>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</si>
  <si>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</si>
  <si>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</si>
  <si>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</si>
  <si>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</si>
  <si>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</si>
  <si>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</si>
  <si>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</si>
  <si>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</si>
  <si>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</si>
  <si>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</si>
  <si>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</si>
  <si>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</si>
  <si>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</si>
  <si>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</si>
  <si>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</si>
  <si>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</si>
  <si>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</si>
  <si>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</si>
  <si>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</si>
  <si>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</si>
  <si>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</si>
  <si>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</si>
  <si>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</si>
  <si>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</si>
  <si>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</si>
  <si>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</si>
  <si>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</si>
  <si>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</si>
  <si>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</si>
  <si>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</si>
  <si>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</si>
  <si>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</si>
  <si>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</si>
  <si>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</si>
  <si>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</si>
  <si>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</si>
  <si>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</si>
  <si>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</si>
  <si>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</si>
  <si>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</si>
  <si>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</si>
  <si>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</si>
  <si>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</si>
  <si>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</si>
  <si>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</si>
  <si>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</si>
  <si>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</si>
  <si>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</si>
  <si>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</si>
  <si>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</si>
  <si>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</si>
  <si>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</si>
  <si>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</si>
  <si>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</si>
  <si>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</si>
  <si>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</si>
  <si>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</si>
  <si>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</si>
  <si>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</si>
  <si>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</si>
  <si>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</si>
  <si>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</si>
  <si>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</si>
  <si>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</si>
  <si>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</si>
  <si>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</si>
  <si>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</si>
  <si>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</si>
  <si>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</si>
  <si>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</si>
  <si>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</si>
  <si>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</si>
  <si>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</si>
  <si>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</si>
  <si>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</si>
  <si>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</si>
  <si>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</si>
  <si>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</si>
  <si>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</si>
  <si>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</si>
  <si>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</si>
  <si>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</si>
  <si>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</si>
  <si>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</si>
  <si>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</si>
  <si>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</si>
  <si>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</si>
  <si>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</si>
  <si>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</si>
  <si>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</si>
  <si>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</si>
  <si>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</si>
  <si>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</si>
  <si>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</si>
  <si>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</si>
  <si>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</si>
  <si>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</si>
  <si>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</si>
  <si>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</si>
  <si>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</si>
  <si>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</si>
  <si>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</si>
  <si>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</si>
  <si>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</si>
  <si>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</si>
  <si>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</si>
  <si>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</si>
  <si>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</si>
  <si>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</si>
  <si>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</si>
  <si>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</si>
  <si>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</si>
  <si>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</si>
  <si>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</si>
  <si>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</si>
  <si>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</si>
  <si>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</si>
  <si>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</si>
  <si>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</si>
  <si>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</si>
  <si>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</si>
  <si>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</si>
  <si>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</si>
  <si>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</si>
  <si>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</si>
  <si>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</si>
  <si>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</si>
  <si>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</si>
  <si>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</si>
  <si>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</si>
  <si>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</si>
  <si>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</si>
  <si>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</si>
  <si>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</si>
  <si>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</si>
  <si>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</si>
  <si>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</si>
  <si>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</si>
  <si>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</si>
  <si>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</si>
  <si>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</si>
  <si>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</si>
  <si>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</si>
  <si>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</si>
  <si>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</si>
  <si>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</si>
  <si>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</si>
  <si>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</si>
  <si>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</si>
  <si>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</si>
  <si>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</si>
  <si>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</si>
  <si>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</si>
  <si>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</si>
  <si>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</si>
  <si>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</si>
  <si>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</si>
  <si>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</si>
  <si>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</si>
  <si>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</si>
  <si>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</si>
  <si>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</si>
  <si>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</si>
  <si>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</si>
  <si>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</si>
  <si>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</si>
  <si>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</si>
  <si>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</si>
  <si>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</si>
  <si>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</si>
  <si>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</si>
  <si>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</si>
  <si>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</si>
  <si>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</si>
  <si>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</si>
  <si>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</si>
  <si>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</si>
  <si>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</si>
  <si>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</si>
  <si>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</si>
  <si>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</si>
  <si>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</si>
  <si>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</si>
  <si>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</si>
  <si>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</si>
  <si>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</si>
  <si>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</si>
  <si>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</si>
  <si>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</si>
  <si>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</si>
  <si>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</si>
  <si>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</si>
  <si>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</si>
  <si>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</si>
  <si>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</si>
  <si>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</si>
  <si>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</si>
  <si>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</si>
  <si>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</si>
  <si>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</si>
  <si>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</si>
  <si>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</si>
  <si>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</si>
  <si>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</si>
  <si>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</si>
  <si>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</si>
  <si>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</si>
  <si>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</si>
  <si>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</si>
  <si>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</si>
  <si>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</si>
  <si>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</si>
  <si>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</si>
  <si>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</si>
  <si>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</si>
  <si>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</si>
  <si>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</si>
  <si>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</si>
  <si>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</si>
  <si>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</si>
  <si>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</si>
  <si>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</si>
  <si>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</si>
  <si>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</si>
  <si>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</si>
  <si>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</si>
  <si>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</si>
  <si>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</si>
  <si>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</si>
  <si>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</si>
  <si>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</si>
  <si>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</si>
  <si>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</si>
  <si>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</si>
  <si>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</si>
  <si>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</si>
  <si>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</si>
  <si>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</si>
  <si>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</si>
  <si>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</si>
  <si>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</si>
  <si>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</si>
  <si>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</si>
  <si>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</si>
  <si>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</si>
  <si>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</si>
  <si>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</si>
  <si>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</si>
  <si>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</si>
  <si>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</si>
  <si>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</si>
  <si>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</si>
  <si>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</si>
  <si>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</si>
  <si>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</si>
  <si>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</si>
  <si>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</si>
  <si>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</si>
  <si>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</si>
  <si>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</si>
  <si>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</si>
  <si>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</si>
  <si>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</si>
  <si>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</si>
  <si>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</si>
  <si>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</si>
  <si>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</si>
  <si>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</si>
  <si>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</si>
  <si>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</si>
  <si>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</si>
  <si>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</si>
  <si>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</si>
  <si>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</si>
  <si>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</si>
  <si>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</si>
  <si>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</si>
  <si>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</si>
  <si>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</si>
  <si>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</si>
  <si>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</si>
  <si>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</si>
  <si>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</si>
  <si>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</si>
  <si>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</si>
  <si>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</si>
  <si>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</si>
  <si>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</si>
  <si>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</si>
  <si>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</si>
  <si>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</si>
  <si>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</si>
  <si>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</si>
  <si>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</si>
  <si>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</si>
  <si>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</si>
  <si>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</si>
  <si>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</si>
  <si>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</si>
  <si>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</si>
  <si>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</si>
  <si>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</si>
  <si>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</si>
  <si>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</si>
  <si>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</si>
  <si>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</si>
  <si>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</si>
  <si>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</si>
  <si>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</si>
  <si>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</si>
  <si>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</si>
  <si>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</si>
  <si>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</si>
  <si>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</si>
  <si>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</si>
  <si>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</si>
  <si>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</si>
  <si>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</si>
  <si>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</si>
  <si>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</si>
  <si>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</si>
  <si>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</si>
  <si>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</si>
  <si>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</si>
  <si>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</si>
  <si>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</si>
  <si>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</si>
  <si>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</si>
  <si>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</si>
  <si>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</si>
  <si>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</si>
  <si>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</si>
  <si>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</si>
  <si>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</si>
  <si>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</si>
  <si>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</si>
  <si>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</si>
  <si>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</si>
  <si>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</si>
  <si>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</si>
  <si>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</si>
  <si>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</si>
  <si>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</si>
  <si>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</si>
  <si>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</si>
  <si>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</si>
  <si>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</si>
  <si>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</si>
  <si>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</si>
  <si>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</si>
  <si>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</si>
  <si>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</si>
  <si>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</si>
  <si>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</si>
  <si>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</si>
  <si>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</si>
  <si>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</si>
  <si>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</si>
  <si>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</si>
  <si>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</si>
  <si>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</si>
  <si>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</si>
  <si>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</si>
  <si>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</si>
  <si>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</si>
  <si>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</si>
  <si>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</si>
  <si>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</si>
  <si>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</si>
  <si>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</si>
  <si>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</si>
  <si>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</si>
  <si>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</si>
  <si>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</si>
  <si>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</si>
  <si>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</si>
  <si>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</si>
  <si>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</si>
  <si>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</si>
  <si>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</si>
  <si>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</si>
  <si>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</si>
  <si>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</si>
  <si>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</si>
  <si>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</si>
  <si>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</si>
  <si>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</si>
  <si>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</si>
  <si>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</si>
  <si>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</si>
  <si>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</si>
  <si>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</si>
  <si>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</si>
  <si>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</si>
  <si>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</si>
  <si>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</si>
  <si>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</si>
  <si>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</si>
  <si>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</si>
  <si>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</si>
  <si>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</si>
  <si>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</si>
  <si>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</si>
  <si>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</si>
  <si>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</si>
  <si>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</si>
  <si>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</si>
  <si>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</si>
  <si>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</si>
  <si>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</si>
  <si>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</si>
  <si>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</si>
  <si>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</si>
  <si>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</si>
  <si>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</si>
  <si>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</si>
  <si>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</si>
  <si>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</si>
  <si>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</si>
  <si>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</si>
  <si>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</si>
  <si>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</si>
  <si>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</si>
  <si>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</si>
  <si>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</si>
  <si>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</si>
  <si>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</si>
  <si>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</si>
  <si>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</si>
  <si>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</si>
  <si>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</si>
  <si>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</si>
  <si>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</si>
  <si>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</si>
  <si>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</si>
  <si>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</si>
  <si>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</si>
  <si>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</si>
  <si>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</si>
  <si>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</si>
  <si>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</si>
  <si>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</si>
  <si>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</si>
  <si>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</si>
  <si>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</si>
  <si>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</si>
  <si>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</si>
  <si>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</si>
  <si>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</si>
  <si>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</si>
  <si>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</si>
  <si>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</si>
  <si>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</si>
  <si>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</si>
  <si>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</si>
  <si>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</si>
  <si>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</si>
  <si>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</si>
  <si>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</si>
  <si>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</si>
  <si>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</si>
  <si>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</si>
  <si>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</si>
  <si>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</si>
  <si>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</si>
  <si>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</si>
  <si>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</si>
  <si>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</si>
  <si>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</si>
  <si>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</si>
  <si>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</si>
  <si>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</si>
  <si>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</si>
  <si>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</si>
  <si>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</si>
  <si>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</si>
  <si>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</si>
  <si>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</si>
  <si>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</si>
  <si>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</si>
  <si>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</si>
  <si>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</si>
  <si>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</si>
  <si>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</si>
  <si>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</si>
  <si>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</si>
  <si>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</si>
  <si>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</si>
  <si>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</si>
  <si>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</si>
  <si>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</si>
  <si>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</si>
  <si>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</si>
  <si>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</si>
  <si>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</si>
  <si>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</si>
  <si>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</si>
  <si>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</si>
  <si>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</si>
  <si>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</si>
  <si>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</si>
  <si>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</si>
  <si>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</si>
  <si>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</si>
  <si>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</si>
  <si>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</si>
  <si>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</si>
  <si>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</si>
  <si>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</si>
  <si>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</si>
  <si>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</si>
  <si>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</si>
  <si>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</si>
  <si>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</si>
  <si>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</si>
  <si>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</si>
  <si>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</si>
  <si>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</si>
  <si>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</si>
  <si>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</si>
  <si>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</si>
  <si>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</si>
  <si>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</si>
  <si>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</si>
  <si>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</si>
  <si>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</si>
  <si>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</si>
  <si>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</si>
  <si>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</si>
  <si>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</si>
  <si>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</si>
  <si>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</si>
  <si>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</si>
  <si>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</si>
  <si>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</si>
  <si>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</si>
  <si>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</si>
  <si>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</si>
  <si>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</si>
  <si>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</si>
  <si>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</si>
  <si>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</si>
  <si>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</si>
  <si>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</si>
  <si>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</si>
  <si>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</si>
  <si>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</si>
  <si>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</si>
  <si>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</si>
  <si>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</si>
  <si>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</si>
  <si>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</si>
  <si>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</si>
  <si>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</si>
  <si>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</si>
  <si>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</si>
  <si>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</si>
  <si>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</si>
  <si>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</si>
  <si>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</si>
  <si>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</si>
  <si>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</si>
  <si>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</si>
  <si>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</si>
  <si>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</si>
  <si>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</si>
  <si>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</si>
  <si>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</si>
  <si>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</si>
  <si>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</si>
  <si>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</si>
  <si>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</si>
  <si>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</si>
  <si>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</si>
  <si>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</si>
  <si>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</si>
  <si>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</si>
  <si>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</si>
  <si>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</si>
  <si>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</si>
  <si>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</si>
  <si>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</si>
  <si>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</si>
  <si>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</si>
  <si>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</si>
  <si>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</si>
  <si>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</si>
  <si>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</si>
  <si>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</si>
  <si>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</si>
  <si>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</si>
  <si>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</si>
  <si>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</si>
  <si>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</si>
  <si>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</si>
  <si>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</si>
  <si>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</si>
  <si>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</si>
  <si>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</si>
  <si>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</si>
  <si>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</si>
  <si>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</si>
  <si>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</si>
  <si>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</si>
  <si>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</si>
  <si>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</si>
  <si>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</si>
  <si>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</si>
  <si>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</si>
  <si>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</si>
  <si>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</si>
  <si>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</si>
  <si>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</si>
  <si>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</si>
  <si>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</si>
  <si>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</si>
  <si>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</si>
  <si>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</si>
  <si>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</si>
  <si>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</si>
  <si>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</si>
  <si>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</si>
  <si>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</si>
  <si>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</si>
  <si>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</si>
  <si>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</si>
  <si>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</si>
  <si>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</si>
  <si>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</si>
  <si>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</si>
  <si>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</si>
  <si>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</si>
  <si>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</si>
  <si>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</si>
  <si>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</si>
  <si>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</si>
  <si>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</si>
  <si>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</si>
  <si>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</si>
  <si>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</si>
  <si>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</si>
  <si>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</si>
  <si>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</si>
  <si>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</si>
  <si>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</si>
  <si>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</si>
  <si>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</si>
  <si>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</si>
  <si>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</si>
  <si>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</si>
  <si>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</si>
  <si>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</si>
  <si>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</si>
  <si>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</si>
  <si>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</si>
  <si>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</si>
  <si>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</si>
  <si>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</si>
  <si>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</si>
  <si>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</si>
  <si>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</si>
  <si>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</si>
  <si>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</si>
  <si>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</si>
  <si>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</si>
  <si>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</si>
  <si>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</si>
  <si>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</si>
  <si>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</si>
  <si>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</si>
  <si>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</si>
  <si>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</si>
  <si>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</si>
  <si>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</si>
  <si>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</si>
  <si>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</si>
  <si>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</si>
  <si>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</si>
  <si>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</si>
  <si>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</si>
  <si>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</si>
  <si>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</si>
  <si>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</si>
  <si>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</si>
  <si>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</si>
  <si>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</si>
  <si>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</si>
  <si>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</si>
  <si>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</si>
  <si>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</si>
  <si>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</si>
  <si>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</si>
  <si>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</si>
  <si>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</si>
  <si>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</si>
  <si>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</si>
  <si>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</si>
  <si>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</si>
  <si>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</si>
  <si>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</si>
  <si>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</si>
  <si>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</si>
  <si>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</si>
  <si>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</si>
  <si>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</si>
  <si>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</si>
  <si>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</si>
  <si>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</si>
  <si>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</si>
  <si>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</si>
  <si>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</si>
  <si>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</si>
  <si>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</si>
  <si>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</si>
  <si>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</si>
  <si>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</si>
  <si>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</si>
  <si>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</si>
  <si>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</si>
  <si>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</si>
  <si>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</si>
  <si>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</si>
  <si>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</si>
  <si>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</si>
  <si>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</si>
  <si>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</si>
  <si>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</si>
  <si>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</si>
  <si>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</si>
  <si>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</si>
  <si>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</si>
  <si>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</si>
  <si>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</si>
  <si>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</si>
  <si>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</si>
  <si>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</si>
  <si>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</si>
  <si>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</si>
  <si>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</si>
  <si>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</si>
  <si>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</si>
  <si>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</si>
  <si>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</si>
  <si>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</si>
  <si>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</si>
  <si>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</si>
  <si>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</si>
  <si>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</si>
  <si>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</si>
  <si>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</si>
  <si>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</si>
  <si>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</si>
  <si>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</si>
  <si>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</si>
  <si>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</si>
  <si>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</si>
  <si>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</si>
  <si>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</si>
  <si>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</si>
  <si>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</si>
  <si>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</si>
  <si>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</si>
  <si>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</si>
  <si>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</si>
  <si>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</si>
  <si>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</si>
  <si>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</si>
  <si>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</si>
  <si>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</si>
  <si>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</si>
  <si>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</si>
  <si>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</si>
  <si>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</si>
  <si>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</si>
  <si>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</si>
  <si>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</si>
  <si>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</si>
  <si>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</si>
  <si>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</si>
  <si>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</si>
  <si>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</si>
  <si>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</si>
  <si>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</si>
  <si>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</si>
  <si>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</si>
  <si>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</si>
  <si>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</si>
  <si>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</si>
  <si>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</si>
  <si>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</si>
  <si>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</si>
  <si>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</si>
  <si>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</si>
  <si>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</si>
  <si>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</si>
  <si>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</si>
  <si>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</si>
  <si>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</si>
  <si>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</si>
  <si>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</si>
  <si>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</si>
  <si>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</si>
  <si>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</si>
  <si>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</si>
  <si>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</si>
  <si>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</si>
  <si>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</si>
  <si>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</si>
  <si>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</si>
  <si>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</si>
  <si>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</si>
  <si>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</si>
  <si>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</si>
  <si>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</si>
  <si>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</si>
  <si>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</si>
  <si>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</si>
  <si>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</si>
  <si>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</si>
  <si>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</si>
  <si>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</si>
  <si>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</si>
  <si>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</si>
  <si>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</si>
  <si>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</si>
  <si>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</si>
  <si>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</si>
  <si>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</si>
  <si>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</si>
  <si>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</si>
  <si>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</si>
  <si>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</si>
  <si>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</si>
  <si>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</si>
  <si>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</si>
  <si>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</si>
  <si>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</si>
  <si>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</si>
  <si>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</si>
  <si>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</si>
  <si>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</si>
  <si>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</si>
  <si>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</si>
  <si>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</si>
  <si>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</si>
  <si>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</si>
  <si>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</si>
  <si>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</si>
  <si>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</si>
  <si>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</si>
  <si>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</si>
  <si>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</si>
  <si>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</si>
  <si>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</si>
  <si>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</si>
  <si>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</si>
  <si>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</si>
  <si>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</si>
  <si>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</si>
  <si>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</si>
  <si>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</si>
  <si>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</si>
  <si>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</si>
  <si>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</si>
  <si>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</si>
  <si>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</si>
  <si>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</si>
  <si>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</si>
  <si>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</si>
  <si>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</si>
  <si>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</si>
  <si>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</si>
  <si>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</si>
  <si>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</si>
  <si>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</si>
  <si>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</si>
  <si>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</si>
  <si>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</si>
  <si>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</si>
  <si>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</si>
  <si>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</si>
  <si>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</si>
  <si>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</si>
  <si>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</si>
  <si>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</si>
  <si>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</si>
  <si>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</si>
  <si>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</si>
  <si>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</si>
  <si>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</si>
  <si>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</si>
  <si>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</si>
  <si>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</si>
  <si>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</si>
  <si>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</si>
  <si>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</si>
  <si>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</si>
  <si>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</si>
  <si>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</si>
  <si>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</si>
  <si>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</si>
  <si>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</si>
  <si>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</si>
  <si>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</si>
  <si>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</si>
  <si>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</si>
  <si>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</si>
  <si>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</si>
  <si>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</si>
  <si>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</si>
  <si>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</si>
  <si>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</si>
  <si>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</si>
  <si>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</si>
  <si>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</si>
  <si>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</si>
  <si>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</si>
  <si>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</si>
  <si>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</si>
  <si>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</si>
  <si>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</si>
  <si>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</si>
  <si>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</si>
  <si>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</si>
  <si>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</si>
  <si>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</si>
  <si>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</si>
  <si>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</si>
  <si>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</si>
  <si>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</si>
  <si>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</si>
  <si>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</si>
  <si>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</si>
  <si>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</si>
  <si>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</si>
  <si>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</si>
  <si>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</si>
  <si>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</si>
  <si>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</si>
  <si>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</si>
  <si>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</si>
  <si>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</si>
  <si>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</si>
  <si>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</si>
  <si>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</si>
  <si>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</si>
  <si>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</si>
  <si>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</si>
  <si>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</si>
  <si>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</si>
  <si>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</si>
  <si>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</si>
  <si>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</si>
  <si>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</si>
  <si>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</si>
  <si>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</si>
  <si>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</si>
  <si>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</si>
  <si>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</si>
  <si>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</si>
  <si>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</si>
  <si>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</si>
  <si>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</si>
  <si>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</si>
  <si>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</si>
  <si>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</si>
  <si>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</si>
  <si>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</si>
  <si>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</si>
  <si>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</si>
  <si>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</si>
  <si>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</si>
  <si>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</si>
  <si>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</si>
  <si>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</si>
  <si>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</si>
  <si>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</si>
  <si>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</si>
  <si>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</si>
  <si>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</si>
  <si>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</si>
  <si>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</si>
  <si>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</si>
  <si>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</si>
  <si>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</si>
  <si>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</si>
  <si>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</si>
  <si>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</si>
  <si>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</si>
  <si>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</si>
  <si>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</si>
  <si>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</si>
  <si>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</si>
  <si>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</si>
  <si>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</si>
  <si>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</si>
  <si>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</si>
  <si>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</si>
  <si>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</si>
  <si>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</si>
  <si>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</si>
  <si>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</si>
  <si>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</si>
  <si>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</si>
  <si>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</si>
  <si>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</si>
  <si>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</si>
  <si>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</si>
  <si>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</si>
  <si>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</si>
  <si>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</si>
  <si>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</si>
  <si>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</si>
  <si>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</si>
  <si>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</si>
  <si>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</si>
  <si>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</si>
  <si>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</si>
  <si>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</si>
  <si>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</si>
  <si>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</si>
  <si>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</si>
  <si>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</si>
  <si>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</si>
  <si>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</si>
  <si>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</si>
  <si>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</si>
  <si>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</si>
  <si>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</si>
  <si>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</si>
  <si>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</si>
  <si>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</si>
  <si>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</si>
  <si>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</si>
  <si>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</si>
  <si>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</si>
  <si>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</si>
  <si>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</si>
  <si>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</si>
  <si>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</si>
  <si>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</si>
  <si>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</si>
  <si>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</si>
  <si>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</si>
  <si>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</si>
  <si>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</si>
  <si>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</si>
  <si>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</si>
  <si>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</si>
  <si>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</si>
  <si>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</si>
  <si>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</si>
  <si>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</si>
  <si>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</si>
  <si>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</si>
  <si>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</si>
  <si>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</si>
  <si>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</si>
  <si>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</si>
  <si>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</si>
  <si>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</si>
  <si>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</si>
  <si>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</si>
  <si>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</si>
  <si>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</si>
  <si>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</si>
  <si>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</si>
  <si>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</si>
  <si>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</si>
  <si>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</si>
  <si>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</si>
  <si>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</si>
  <si>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</si>
  <si>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</si>
  <si>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</si>
  <si>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</si>
  <si>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</si>
  <si>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</si>
  <si>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</si>
  <si>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</si>
  <si>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</si>
  <si>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</si>
  <si>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</si>
  <si>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</si>
  <si>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</si>
  <si>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</si>
  <si>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</si>
  <si>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</si>
  <si>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</si>
  <si>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</si>
  <si>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</si>
  <si>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</si>
  <si>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</si>
  <si>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</si>
  <si>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</si>
  <si>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</si>
  <si>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</si>
  <si>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</si>
  <si>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</si>
  <si>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</si>
  <si>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</si>
  <si>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</si>
  <si>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</si>
  <si>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</si>
  <si>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</si>
  <si>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</si>
  <si>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</si>
  <si>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</si>
  <si>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</si>
  <si>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</si>
  <si>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</si>
  <si>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</si>
  <si>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</si>
  <si>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</si>
  <si>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</si>
  <si>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</si>
  <si>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</si>
  <si>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</si>
  <si>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</si>
  <si>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</si>
  <si>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</si>
  <si>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</si>
  <si>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</si>
  <si>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</si>
  <si>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</si>
  <si>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</si>
  <si>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</si>
  <si>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</si>
  <si>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</si>
  <si>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</si>
  <si>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</si>
  <si>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</si>
  <si>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</si>
  <si>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</si>
  <si>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</si>
  <si>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</si>
  <si>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</si>
  <si>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</si>
  <si>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</si>
  <si>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</si>
  <si>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</si>
  <si>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</si>
  <si>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</si>
  <si>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</si>
  <si>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</si>
  <si>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</si>
  <si>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</si>
  <si>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</si>
  <si>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</si>
  <si>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</si>
  <si>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</si>
  <si>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</si>
  <si>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</si>
  <si>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</si>
  <si>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</si>
  <si>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</si>
  <si>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</si>
  <si>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</si>
  <si>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</si>
  <si>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</si>
  <si>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</si>
  <si>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</si>
  <si>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</si>
  <si>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</si>
  <si>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</si>
  <si>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</si>
  <si>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</si>
  <si>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</si>
  <si>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</si>
  <si>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</si>
  <si>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</si>
  <si>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</si>
  <si>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</si>
  <si>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</si>
  <si>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</si>
  <si>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</si>
  <si>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</si>
  <si>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</si>
  <si>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</si>
  <si>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</si>
  <si>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</si>
  <si>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</si>
  <si>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</si>
  <si>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</si>
  <si>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</si>
  <si>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</si>
  <si>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</si>
  <si>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</si>
  <si>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</si>
  <si>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</si>
  <si>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</si>
  <si>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</si>
  <si>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</si>
  <si>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</si>
  <si>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</si>
  <si>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</si>
  <si>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</si>
  <si>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</si>
  <si>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</si>
  <si>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</si>
  <si>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</si>
  <si>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</si>
  <si>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</si>
  <si>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</si>
  <si>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</si>
  <si>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</si>
  <si>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</si>
  <si>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</si>
  <si>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</si>
  <si>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</si>
  <si>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</si>
  <si>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</si>
  <si>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</si>
  <si>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</si>
  <si>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</si>
  <si>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</si>
  <si>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</si>
  <si>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</si>
  <si>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</si>
  <si>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</si>
  <si>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</si>
  <si>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</si>
  <si>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</si>
  <si>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</si>
  <si>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</si>
  <si>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</si>
  <si>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</si>
  <si>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</si>
  <si>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</si>
  <si>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</si>
  <si>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</si>
  <si>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</si>
  <si>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</si>
  <si>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</si>
  <si>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</si>
  <si>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</si>
  <si>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</si>
  <si>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</si>
  <si>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</si>
  <si>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</si>
  <si>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</si>
  <si>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</si>
  <si>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</si>
  <si>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</si>
  <si>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</si>
  <si>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</si>
  <si>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</si>
  <si>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</si>
  <si>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</si>
  <si>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</si>
  <si>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</si>
  <si>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</si>
  <si>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</si>
  <si>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</si>
  <si>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</si>
  <si>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</si>
  <si>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</si>
  <si>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</si>
  <si>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</si>
  <si>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</si>
  <si>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</si>
  <si>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</si>
  <si>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</si>
  <si>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</si>
  <si>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</si>
  <si>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</si>
  <si>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</si>
  <si>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</si>
  <si>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</si>
  <si>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</si>
  <si>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</si>
  <si>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</si>
  <si>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</si>
  <si>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</si>
  <si>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</si>
  <si>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</si>
  <si>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</si>
  <si>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</si>
  <si>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</si>
  <si>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</si>
  <si>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</si>
  <si>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</si>
  <si>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</si>
  <si>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</si>
  <si>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</si>
  <si>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</si>
  <si>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</si>
  <si>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</si>
  <si>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</si>
  <si>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</si>
  <si>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</si>
  <si>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</si>
  <si>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</si>
  <si>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</si>
  <si>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</si>
  <si>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</si>
  <si>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</si>
  <si>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</si>
  <si>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</si>
  <si>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</si>
  <si>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</si>
  <si>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</si>
  <si>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</si>
  <si>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</si>
  <si>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</si>
  <si>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</si>
  <si>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</si>
  <si>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</si>
  <si>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</si>
  <si>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</si>
  <si>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</si>
  <si>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</si>
  <si>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</si>
  <si>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</si>
  <si>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</si>
  <si>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</si>
  <si>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</si>
  <si>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</si>
  <si>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</si>
  <si>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</si>
  <si>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</si>
  <si>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</si>
  <si>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</si>
  <si>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</si>
  <si>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</si>
  <si>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</si>
  <si>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</si>
  <si>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</si>
  <si>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</si>
  <si>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</si>
  <si>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</si>
  <si>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</si>
  <si>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</si>
  <si>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</si>
  <si>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</si>
  <si>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</si>
  <si>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</si>
  <si>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</si>
  <si>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</si>
  <si>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</si>
  <si>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</si>
  <si>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</si>
  <si>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</si>
  <si>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</si>
  <si>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</si>
  <si>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</si>
  <si>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</si>
  <si>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</si>
  <si>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</si>
  <si>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</si>
  <si>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</si>
  <si>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</si>
  <si>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</si>
  <si>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</si>
  <si>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</si>
  <si>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</si>
  <si>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</si>
  <si>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</si>
  <si>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</si>
  <si>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</si>
  <si>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</si>
  <si>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</si>
  <si>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</si>
  <si>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</si>
  <si>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</si>
  <si>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</si>
  <si>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</si>
  <si>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</si>
  <si>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</si>
  <si>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</si>
  <si>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</si>
  <si>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</si>
  <si>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</si>
  <si>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</si>
  <si>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</si>
  <si>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</si>
  <si>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</si>
  <si>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</si>
  <si>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</si>
  <si>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</si>
  <si>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</si>
  <si>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</si>
  <si>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</si>
  <si>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</si>
  <si>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</si>
  <si>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</si>
  <si>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</si>
  <si>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</si>
  <si>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</si>
  <si>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</si>
  <si>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</si>
  <si>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</si>
  <si>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</si>
  <si>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</si>
  <si>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</si>
  <si>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</si>
  <si>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</si>
  <si>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</si>
  <si>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</si>
  <si>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</si>
  <si>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</si>
  <si>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</si>
  <si>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</si>
  <si>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</si>
  <si>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</si>
  <si>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</si>
  <si>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</si>
  <si>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</si>
  <si>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</si>
  <si>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</si>
  <si>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</si>
  <si>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</si>
  <si>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</si>
  <si>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</si>
  <si>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</si>
  <si>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</si>
  <si>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</si>
  <si>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</si>
  <si>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</si>
  <si>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</si>
  <si>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</si>
  <si>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</si>
  <si>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</si>
  <si>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</si>
  <si>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</si>
  <si>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</si>
  <si>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</si>
  <si>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</si>
  <si>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</si>
  <si>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</si>
  <si>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</si>
  <si>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</si>
  <si>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</si>
  <si>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</si>
  <si>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</si>
  <si>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</si>
  <si>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</si>
  <si>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</si>
  <si>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</si>
  <si>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</si>
  <si>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</si>
  <si>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</si>
  <si>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</si>
  <si>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</si>
  <si>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</si>
  <si>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</si>
  <si>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</si>
  <si>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</si>
  <si>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</si>
  <si>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</si>
  <si>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</si>
  <si>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</si>
  <si>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</si>
  <si>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</si>
  <si>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</si>
  <si>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</si>
  <si>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</si>
  <si>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</si>
  <si>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</si>
  <si>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</si>
  <si>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</si>
  <si>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</si>
  <si>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</si>
  <si>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</si>
  <si>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</si>
  <si>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</si>
  <si>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</si>
  <si>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</si>
  <si>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</si>
  <si>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</si>
  <si>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</si>
  <si>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</si>
  <si>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</si>
  <si>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</si>
  <si>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</si>
  <si>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</si>
  <si>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</si>
  <si>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</si>
  <si>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</si>
  <si>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</si>
  <si>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</si>
  <si>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</si>
  <si>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</si>
  <si>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</si>
  <si>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</si>
  <si>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</si>
  <si>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</si>
  <si>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</si>
  <si>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</si>
  <si>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</si>
  <si>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</si>
  <si>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</si>
  <si>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</si>
  <si>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</si>
  <si>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</si>
  <si>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</si>
  <si>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</si>
  <si>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</si>
  <si>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</si>
  <si>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</si>
  <si>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</si>
  <si>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</si>
  <si>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</si>
  <si>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</si>
  <si>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</si>
  <si>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</si>
  <si>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</si>
  <si>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</si>
  <si>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</si>
  <si>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</si>
  <si>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</si>
  <si>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</si>
  <si>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</si>
  <si>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</si>
  <si>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</si>
  <si>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</si>
  <si>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</si>
  <si>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</si>
  <si>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</si>
  <si>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</si>
  <si>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</si>
  <si>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</si>
  <si>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</si>
  <si>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</si>
  <si>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</si>
  <si>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</si>
  <si>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</si>
  <si>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</si>
  <si>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</si>
  <si>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</si>
  <si>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</si>
  <si>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</si>
  <si>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</si>
  <si>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</si>
  <si>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</si>
  <si>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</si>
  <si>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</si>
  <si>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</si>
  <si>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</si>
  <si>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</si>
  <si>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</si>
  <si>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</si>
  <si>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</si>
  <si>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</si>
  <si>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</si>
  <si>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</si>
  <si>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</si>
  <si>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</si>
  <si>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</si>
  <si>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</si>
  <si>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</si>
  <si>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</si>
  <si>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</si>
  <si>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</si>
  <si>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</si>
  <si>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</si>
  <si>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</si>
  <si>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</si>
  <si>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</si>
  <si>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</si>
  <si>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</si>
  <si>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</si>
  <si>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</si>
  <si>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</si>
  <si>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</si>
  <si>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</si>
  <si>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</si>
  <si>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</si>
  <si>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</si>
  <si>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</si>
  <si>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</si>
  <si>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</si>
  <si>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</si>
  <si>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</si>
  <si>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</si>
  <si>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</si>
  <si>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</si>
  <si>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</si>
  <si>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</si>
  <si>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</si>
  <si>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</si>
  <si>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</si>
  <si>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</si>
  <si>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</si>
  <si>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</si>
  <si>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</si>
  <si>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</si>
  <si>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</si>
  <si>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</si>
  <si>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</si>
  <si>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</si>
  <si>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</si>
  <si>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</si>
  <si>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</si>
  <si>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</si>
  <si>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</si>
  <si>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</si>
  <si>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</si>
  <si>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</si>
  <si>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</si>
  <si>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</si>
  <si>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</si>
  <si>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</si>
  <si>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</si>
  <si>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</si>
  <si>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</si>
  <si>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</si>
  <si>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</si>
  <si>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</si>
  <si>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</si>
  <si>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</si>
  <si>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</si>
  <si>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</si>
  <si>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</si>
  <si>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</si>
  <si>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</si>
  <si>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</si>
  <si>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</si>
  <si>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</si>
  <si>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</si>
  <si>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</si>
  <si>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</si>
  <si>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</si>
  <si>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</si>
  <si>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</si>
  <si>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</si>
  <si>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</si>
  <si>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</si>
  <si>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</si>
  <si>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</si>
  <si>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</si>
  <si>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</si>
  <si>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</si>
  <si>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</si>
  <si>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</si>
  <si>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</si>
  <si>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</si>
  <si>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</si>
  <si>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</si>
  <si>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</si>
  <si>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</si>
  <si>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</si>
  <si>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</si>
  <si>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</si>
  <si>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</si>
  <si>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</si>
  <si>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</si>
  <si>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</si>
  <si>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</si>
  <si>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</si>
  <si>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</si>
  <si>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</si>
  <si>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</si>
  <si>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</si>
  <si>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</si>
  <si>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</si>
  <si>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</si>
  <si>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</si>
  <si>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</si>
  <si>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</si>
  <si>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</si>
  <si>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</si>
  <si>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</si>
  <si>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</si>
  <si>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</si>
  <si>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</si>
  <si>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</si>
  <si>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</si>
  <si>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</si>
  <si>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</si>
  <si>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</si>
  <si>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</si>
  <si>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</si>
  <si>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</si>
  <si>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</si>
  <si>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</si>
  <si>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</si>
  <si>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</si>
  <si>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</si>
  <si>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</si>
  <si>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</si>
  <si>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</si>
  <si>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</si>
  <si>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</si>
  <si>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</si>
  <si>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</si>
  <si>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</si>
  <si>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</si>
  <si>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</si>
  <si>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</si>
  <si>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</si>
  <si>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</si>
  <si>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</si>
  <si>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</si>
  <si>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</si>
  <si>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</si>
  <si>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</si>
  <si>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</si>
  <si>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</si>
  <si>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</si>
  <si>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</si>
  <si>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</si>
  <si>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</si>
  <si>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</si>
  <si>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</si>
  <si>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</si>
  <si>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</si>
  <si>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</si>
  <si>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</si>
  <si>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</si>
  <si>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</si>
  <si>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</si>
  <si>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</si>
  <si>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</si>
  <si>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</si>
  <si>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</si>
  <si>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</si>
  <si>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</si>
  <si>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</si>
  <si>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</si>
  <si>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</si>
  <si>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</si>
  <si>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</si>
  <si>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</si>
  <si>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</si>
  <si>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</si>
  <si>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</si>
  <si>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</si>
  <si>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</si>
  <si>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</si>
  <si>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</si>
  <si>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</si>
  <si>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</si>
  <si>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</si>
  <si>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</si>
  <si>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</si>
  <si>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</si>
  <si>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</si>
  <si>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</si>
  <si>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</si>
  <si>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</si>
  <si>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</si>
  <si>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</si>
  <si>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</si>
  <si>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</si>
  <si>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</si>
  <si>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</si>
  <si>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</si>
  <si>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</si>
  <si>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</si>
  <si>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</si>
  <si>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</si>
  <si>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</si>
  <si>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</si>
  <si>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</si>
  <si>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</si>
  <si>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</si>
  <si>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</si>
  <si>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</si>
  <si>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</si>
  <si>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</si>
  <si>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</si>
  <si>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</si>
  <si>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</si>
  <si>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</si>
  <si>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</si>
  <si>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</si>
  <si>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</si>
  <si>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</si>
  <si>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</si>
  <si>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</si>
  <si>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</si>
  <si>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</si>
  <si>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</si>
  <si>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</si>
  <si>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</si>
  <si>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</si>
  <si>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</si>
  <si>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</si>
  <si>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</si>
  <si>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</si>
  <si>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</si>
  <si>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</si>
  <si>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</si>
  <si>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</si>
  <si>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</si>
  <si>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</si>
  <si>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</si>
  <si>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</si>
  <si>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</si>
  <si>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</si>
  <si>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</si>
  <si>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</si>
  <si>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</si>
  <si>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</si>
  <si>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</si>
  <si>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</si>
  <si>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</si>
  <si>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</si>
  <si>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</si>
  <si>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</si>
  <si>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</si>
  <si>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</si>
  <si>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</si>
  <si>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</si>
  <si>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</si>
  <si>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</si>
  <si>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</si>
  <si>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</si>
  <si>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</si>
  <si>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</si>
  <si>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</si>
  <si>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</si>
  <si>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</si>
  <si>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</si>
  <si>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</si>
  <si>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</si>
  <si>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</si>
  <si>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</si>
  <si>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</si>
  <si>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</si>
  <si>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</si>
  <si>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</si>
  <si>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</si>
  <si>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</si>
  <si>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</si>
  <si>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</si>
  <si>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</si>
  <si>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</si>
  <si>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</si>
  <si>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</si>
  <si>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</si>
  <si>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</si>
  <si>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</si>
  <si>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</si>
  <si>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</si>
  <si>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</si>
  <si>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</si>
  <si>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</si>
  <si>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</si>
  <si>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</si>
  <si>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</si>
  <si>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</si>
  <si>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</si>
  <si>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</si>
  <si>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</si>
  <si>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</si>
  <si>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</si>
  <si>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</si>
  <si>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</si>
  <si>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</si>
  <si>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</si>
  <si>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</si>
  <si>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</si>
  <si>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</si>
  <si>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</si>
  <si>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</si>
  <si>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</si>
  <si>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</si>
  <si>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</si>
  <si>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</si>
  <si>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</si>
  <si>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</si>
  <si>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</si>
  <si>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</si>
  <si>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</si>
  <si>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</si>
  <si>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</si>
  <si>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</si>
  <si>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</si>
  <si>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</si>
  <si>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</si>
  <si>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</si>
  <si>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</si>
  <si>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</si>
  <si>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</si>
  <si>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</si>
  <si>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</si>
  <si>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</si>
  <si>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</si>
  <si>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</si>
  <si>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</si>
  <si>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</si>
  <si>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</si>
  <si>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</si>
  <si>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</si>
  <si>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</si>
  <si>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</si>
  <si>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</si>
  <si>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</si>
  <si>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</si>
  <si>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</si>
  <si>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</si>
  <si>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</si>
  <si>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</si>
  <si>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</si>
  <si>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</si>
  <si>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</si>
  <si>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</si>
  <si>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</si>
  <si>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</si>
  <si>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</si>
  <si>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</si>
  <si>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</si>
  <si>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</si>
  <si>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</si>
  <si>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</si>
  <si>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</si>
  <si>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</si>
  <si>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</si>
  <si>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</si>
  <si>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</si>
  <si>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</si>
  <si>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</si>
  <si>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</si>
  <si>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</si>
  <si>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</si>
  <si>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</si>
  <si>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</si>
  <si>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</si>
  <si>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</si>
  <si>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</si>
  <si>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</si>
  <si>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</si>
  <si>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</si>
  <si>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</si>
  <si>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</si>
  <si>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</si>
  <si>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</si>
  <si>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</si>
  <si>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</si>
  <si>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</si>
  <si>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</si>
  <si>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</si>
  <si>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</si>
  <si>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</si>
  <si>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</si>
  <si>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</si>
  <si>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</si>
  <si>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</si>
  <si>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</si>
  <si>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</si>
  <si>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</si>
  <si>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</si>
  <si>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</si>
  <si>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</si>
  <si>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</si>
  <si>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</si>
  <si>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</si>
  <si>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</si>
  <si>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</si>
  <si>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</si>
  <si>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</si>
  <si>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</si>
  <si>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</si>
  <si>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</si>
  <si>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</si>
  <si>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</si>
  <si>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</si>
  <si>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</si>
  <si>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</si>
  <si>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</si>
  <si>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</si>
  <si>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</si>
  <si>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</si>
  <si>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</si>
  <si>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</si>
  <si>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</si>
  <si>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</si>
  <si>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</si>
  <si>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</si>
  <si>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</si>
  <si>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</si>
  <si>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</si>
  <si>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</si>
  <si>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</si>
  <si>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</si>
  <si>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</si>
  <si>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</si>
  <si>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</si>
  <si>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</si>
  <si>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</si>
  <si>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</si>
  <si>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</si>
  <si>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</si>
  <si>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</si>
  <si>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</si>
  <si>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</si>
  <si>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</si>
  <si>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</si>
  <si>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</si>
  <si>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</si>
  <si>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</si>
  <si>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</si>
  <si>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</si>
  <si>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</si>
  <si>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</si>
  <si>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</si>
  <si>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</si>
  <si>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</si>
  <si>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</si>
  <si>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</si>
  <si>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</si>
  <si>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</si>
  <si>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</si>
  <si>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</si>
  <si>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</si>
  <si>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</si>
  <si>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</si>
  <si>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</si>
  <si>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</si>
  <si>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</si>
  <si>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</si>
  <si>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</si>
  <si>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</si>
  <si>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</si>
  <si>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</si>
  <si>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</si>
  <si>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</si>
  <si>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</si>
  <si>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</si>
  <si>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</si>
  <si>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</si>
  <si>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</si>
  <si>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</si>
  <si>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</si>
  <si>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</si>
  <si>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</si>
  <si>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</si>
  <si>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</si>
  <si>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</si>
  <si>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</si>
  <si>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</si>
  <si>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</si>
  <si>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</si>
  <si>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</si>
  <si>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</si>
  <si>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</si>
  <si>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</si>
  <si>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</si>
  <si>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</si>
  <si>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</si>
  <si>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</si>
  <si>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</si>
  <si>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</si>
  <si>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</si>
  <si>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</si>
  <si>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</si>
  <si>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</si>
  <si>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</si>
  <si>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</si>
  <si>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</si>
  <si>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</si>
  <si>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</si>
  <si>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</si>
  <si>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</si>
  <si>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</si>
  <si>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</si>
  <si>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</si>
  <si>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</si>
  <si>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</si>
  <si>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</si>
  <si>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</si>
  <si>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</si>
  <si>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</si>
  <si>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</si>
  <si>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</si>
  <si>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</si>
  <si>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</si>
  <si>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</si>
  <si>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</si>
  <si>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</si>
  <si>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</si>
  <si>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</si>
  <si>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</si>
  <si>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</si>
  <si>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</si>
  <si>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</si>
  <si>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</si>
  <si>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</si>
  <si>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</si>
  <si>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</si>
  <si>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</si>
  <si>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</si>
  <si>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</si>
  <si>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</si>
  <si>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</si>
  <si>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</si>
  <si>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</si>
  <si>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</si>
  <si>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</si>
  <si>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</si>
  <si>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</si>
  <si>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</si>
  <si>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</si>
  <si>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</si>
  <si>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</si>
  <si>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</si>
  <si>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</si>
  <si>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</si>
  <si>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</si>
  <si>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</si>
  <si>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</si>
  <si>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</si>
  <si>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</si>
  <si>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</si>
  <si>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</si>
  <si>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</si>
  <si>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</si>
  <si>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</si>
  <si>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</si>
  <si>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</si>
  <si>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</si>
  <si>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</si>
  <si>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</si>
  <si>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</si>
  <si>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</si>
  <si>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</si>
  <si>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</si>
  <si>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</si>
  <si>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</si>
  <si>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</si>
  <si>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</si>
  <si>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</si>
  <si>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</si>
  <si>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</si>
  <si>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</si>
  <si>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</si>
  <si>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</si>
  <si>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</si>
  <si>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</si>
  <si>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</si>
  <si>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</si>
  <si>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</si>
  <si>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</si>
  <si>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</si>
  <si>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</si>
  <si>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</si>
  <si>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</si>
  <si>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</si>
  <si>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</si>
  <si>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</si>
  <si>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</si>
  <si>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</si>
  <si>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</si>
  <si>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</si>
  <si>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</si>
  <si>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</si>
  <si>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</si>
  <si>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</si>
  <si>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</si>
  <si>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</si>
  <si>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</si>
  <si>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</si>
  <si>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</si>
  <si>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</si>
  <si>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</si>
  <si>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</si>
  <si>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</si>
  <si>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</si>
  <si>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</si>
  <si>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</si>
  <si>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</si>
  <si>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</si>
  <si>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</si>
  <si>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</si>
  <si>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</si>
  <si>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</si>
  <si>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</si>
  <si>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</si>
  <si>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</si>
  <si>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</si>
  <si>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</si>
  <si>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</si>
  <si>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</si>
  <si>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</si>
  <si>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</si>
  <si>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</si>
  <si>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</si>
  <si>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</si>
  <si>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</si>
  <si>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</si>
  <si>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</si>
  <si>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</si>
  <si>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</si>
  <si>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</si>
  <si>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</si>
  <si>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</si>
  <si>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</si>
  <si>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</si>
  <si>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</si>
  <si>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</si>
  <si>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</si>
  <si>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</si>
  <si>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</si>
  <si>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</si>
  <si>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</si>
  <si>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</si>
  <si>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</si>
  <si>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</si>
  <si>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</si>
  <si>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</si>
  <si>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</si>
  <si>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</si>
  <si>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</si>
  <si>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</si>
  <si>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</si>
  <si>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</si>
  <si>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</si>
  <si>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</si>
  <si>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</si>
  <si>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</si>
  <si>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</si>
  <si>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</si>
  <si>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</si>
  <si>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</si>
  <si>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</si>
  <si>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</si>
  <si>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</si>
  <si>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</si>
  <si>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</si>
  <si>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</si>
  <si>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</si>
  <si>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</si>
  <si>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</si>
  <si>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</si>
  <si>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</si>
  <si>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</si>
  <si>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</si>
  <si>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</si>
  <si>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</si>
  <si>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</si>
  <si>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</si>
  <si>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</si>
  <si>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</si>
  <si>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</si>
  <si>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</si>
  <si>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</si>
  <si>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</si>
  <si>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</si>
  <si>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</si>
  <si>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</si>
  <si>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</si>
  <si>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</si>
  <si>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</si>
  <si>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</si>
  <si>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</si>
  <si>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</si>
  <si>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</si>
  <si>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</si>
  <si>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</si>
  <si>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</si>
  <si>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</si>
  <si>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</si>
  <si>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</si>
  <si>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</si>
  <si>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</si>
  <si>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</si>
  <si>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</si>
  <si>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</si>
  <si>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</si>
  <si>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</si>
  <si>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</si>
  <si>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</si>
  <si>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</si>
  <si>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</si>
  <si>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</si>
  <si>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</si>
  <si>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</si>
  <si>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</si>
  <si>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</si>
  <si>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</si>
  <si>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</si>
  <si>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</si>
  <si>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</si>
  <si>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</si>
  <si>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</si>
  <si>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</si>
  <si>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</si>
  <si>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</si>
  <si>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</si>
  <si>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</si>
  <si>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</si>
  <si>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</si>
  <si>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</si>
  <si>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</si>
  <si>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</si>
  <si>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</si>
  <si>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</si>
  <si>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</si>
  <si>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</si>
  <si>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</si>
  <si>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</si>
  <si>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</si>
  <si>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</si>
  <si>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</si>
  <si>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</si>
  <si>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</si>
  <si>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</si>
  <si>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</si>
  <si>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</si>
  <si>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</si>
  <si>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</si>
  <si>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</si>
  <si>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</si>
  <si>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</si>
  <si>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</si>
  <si>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</si>
  <si>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</si>
  <si>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</si>
  <si>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</si>
  <si>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</si>
  <si>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</si>
  <si>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</si>
  <si>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</si>
  <si>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</si>
  <si>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</si>
  <si>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</si>
  <si>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</si>
  <si>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</si>
  <si>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</si>
  <si>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</si>
  <si>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</si>
  <si>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</si>
  <si>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</si>
  <si>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</si>
  <si>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</si>
  <si>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</si>
  <si>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</si>
  <si>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</si>
  <si>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</si>
  <si>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</si>
  <si>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</si>
  <si>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</si>
  <si>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</si>
  <si>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</si>
  <si>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</si>
  <si>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</si>
  <si>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</si>
  <si>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</si>
  <si>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</si>
  <si>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</si>
  <si>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</si>
  <si>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</si>
  <si>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</si>
  <si>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</si>
  <si>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</si>
  <si>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</si>
  <si>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</si>
  <si>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</si>
  <si>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</si>
  <si>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</si>
  <si>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</si>
  <si>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</si>
  <si>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</si>
  <si>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</si>
  <si>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</si>
  <si>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</si>
  <si>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</si>
  <si>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</si>
  <si>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</si>
  <si>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</si>
  <si>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</si>
  <si>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</si>
  <si>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</si>
  <si>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</si>
  <si>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</si>
  <si>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</si>
  <si>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</si>
  <si>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</si>
  <si>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</si>
  <si>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</si>
  <si>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</si>
  <si>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</si>
  <si>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</si>
  <si>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</si>
  <si>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</si>
  <si>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</si>
  <si>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</si>
  <si>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</si>
  <si>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</si>
  <si>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</si>
  <si>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</si>
  <si>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</si>
  <si>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</si>
  <si>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</si>
  <si>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</si>
  <si>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</si>
  <si>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</si>
  <si>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</si>
  <si>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</si>
  <si>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</si>
  <si>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</si>
  <si>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</si>
  <si>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</si>
  <si>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</si>
  <si>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</si>
  <si>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</si>
  <si>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</si>
  <si>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</si>
  <si>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</si>
  <si>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</si>
  <si>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</si>
  <si>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</si>
  <si>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</si>
  <si>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</si>
  <si>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</si>
  <si>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</si>
  <si>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</si>
  <si>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</si>
  <si>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</si>
  <si>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</si>
  <si>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</si>
  <si>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</si>
  <si>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</si>
  <si>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</si>
  <si>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</si>
  <si>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</si>
  <si>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</si>
  <si>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</si>
  <si>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</si>
  <si>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</si>
  <si>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</si>
  <si>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</si>
  <si>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</si>
  <si>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</si>
  <si>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</si>
  <si>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</si>
  <si>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</si>
  <si>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</si>
  <si>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</si>
  <si>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</si>
  <si>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</si>
  <si>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</si>
  <si>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</si>
  <si>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</si>
  <si>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</si>
  <si>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</si>
  <si>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</si>
  <si>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</si>
  <si>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</si>
  <si>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</si>
  <si>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</si>
  <si>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</si>
  <si>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</si>
  <si>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</si>
  <si>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</si>
  <si>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</si>
  <si>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</si>
  <si>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</si>
  <si>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</si>
  <si>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</si>
  <si>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</si>
  <si>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</si>
  <si>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</si>
  <si>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</si>
  <si>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</si>
  <si>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</si>
  <si>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</si>
  <si>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</si>
  <si>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</si>
  <si>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</si>
  <si>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</si>
  <si>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</si>
  <si>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</si>
  <si>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</si>
  <si>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</si>
  <si>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</si>
  <si>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</si>
  <si>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</si>
  <si>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</si>
  <si>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</si>
  <si>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</si>
  <si>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</si>
  <si>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</si>
  <si>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</si>
  <si>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</si>
  <si>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</si>
  <si>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</si>
  <si>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</si>
  <si>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</si>
  <si>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</si>
  <si>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</si>
  <si>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</si>
  <si>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</si>
  <si>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</si>
  <si>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</si>
  <si>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</si>
  <si>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</si>
  <si>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</si>
  <si>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</si>
  <si>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</si>
  <si>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</si>
  <si>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</si>
  <si>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</si>
  <si>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</si>
  <si>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</si>
  <si>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</si>
  <si>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</si>
  <si>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</si>
  <si>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</si>
  <si>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</si>
  <si>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</si>
  <si>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</si>
  <si>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</si>
  <si>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</si>
  <si>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</si>
  <si>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</si>
  <si>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</si>
  <si>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</si>
  <si>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</si>
  <si>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</si>
  <si>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</si>
  <si>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</si>
  <si>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</si>
  <si>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</si>
  <si>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</si>
  <si>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</si>
  <si>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</si>
  <si>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</si>
  <si>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</si>
  <si>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</si>
  <si>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</si>
  <si>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</si>
  <si>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</si>
  <si>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</si>
  <si>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</si>
  <si>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</si>
  <si>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</si>
  <si>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</si>
  <si>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</si>
  <si>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</si>
  <si>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</si>
  <si>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</si>
  <si>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</si>
  <si>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</si>
  <si>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</si>
  <si>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</si>
  <si>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</si>
  <si>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</si>
  <si>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</si>
  <si>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</si>
  <si>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</si>
  <si>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</si>
  <si>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</si>
  <si>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</si>
  <si>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</si>
  <si>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</si>
  <si>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</si>
  <si>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</si>
  <si>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</si>
  <si>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</si>
  <si>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</si>
  <si>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</si>
  <si>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</si>
  <si>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</si>
  <si>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</si>
  <si>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</si>
  <si>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</si>
  <si>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</si>
  <si>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</si>
  <si>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</si>
  <si>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</si>
  <si>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</si>
  <si>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</si>
  <si>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</si>
  <si>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</si>
  <si>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</si>
  <si>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</si>
  <si>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</si>
  <si>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</si>
  <si>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</si>
  <si>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</si>
  <si>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</si>
  <si>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</si>
  <si>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</si>
  <si>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</si>
  <si>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</si>
  <si>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</si>
  <si>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</si>
  <si>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</si>
  <si>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</si>
  <si>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</si>
  <si>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</si>
  <si>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</si>
  <si>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</si>
  <si>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</si>
  <si>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</si>
  <si>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</si>
  <si>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</si>
  <si>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</si>
  <si>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</si>
  <si>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</si>
  <si>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</si>
  <si>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</si>
  <si>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</si>
  <si>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</si>
  <si>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</si>
  <si>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</si>
  <si>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</si>
  <si>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</si>
  <si>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</si>
  <si>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</si>
  <si>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</si>
  <si>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</si>
  <si>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</si>
  <si>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</si>
  <si>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</si>
  <si>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</si>
  <si>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</si>
  <si>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</si>
  <si>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</si>
  <si>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</si>
  <si>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</si>
  <si>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</si>
  <si>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</si>
  <si>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</si>
  <si>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</si>
  <si>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</si>
  <si>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</si>
  <si>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</si>
  <si>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</si>
  <si>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</si>
  <si>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</si>
  <si>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</si>
  <si>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</si>
  <si>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</si>
  <si>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</si>
  <si>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</si>
  <si>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</si>
  <si>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</si>
  <si>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</si>
  <si>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</si>
  <si>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</si>
  <si>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</si>
  <si>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</si>
  <si>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</si>
  <si>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</si>
  <si>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</si>
  <si>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</si>
  <si>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</si>
  <si>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</si>
  <si>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</si>
  <si>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</si>
  <si>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</si>
  <si>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</si>
  <si>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</si>
  <si>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</si>
  <si>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</si>
  <si>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</si>
  <si>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</si>
  <si>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</si>
  <si>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</si>
  <si>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</si>
  <si>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</si>
  <si>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</si>
  <si>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</si>
  <si>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</si>
  <si>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</si>
  <si>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</si>
  <si>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</si>
  <si>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</si>
  <si>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</si>
  <si>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</si>
  <si>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</si>
  <si>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</si>
  <si>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</si>
  <si>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</si>
  <si>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</si>
  <si>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</si>
  <si>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</si>
  <si>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</si>
  <si>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</si>
  <si>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</si>
  <si>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</si>
  <si>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</si>
  <si>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</si>
  <si>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</si>
  <si>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</si>
  <si>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</si>
  <si>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</si>
  <si>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</si>
  <si>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</si>
  <si>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</si>
  <si>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</si>
  <si>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</si>
  <si>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</si>
  <si>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</si>
  <si>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</si>
  <si>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</si>
  <si>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</si>
  <si>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</si>
  <si>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</si>
  <si>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</si>
  <si>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</si>
  <si>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</si>
  <si>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</si>
  <si>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</si>
  <si>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</si>
  <si>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</si>
  <si>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</si>
  <si>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</si>
  <si>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</si>
  <si>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</si>
  <si>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</si>
  <si>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</si>
  <si>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</si>
  <si>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</si>
  <si>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</si>
  <si>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</si>
  <si>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</si>
  <si>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</si>
  <si>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</si>
  <si>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</si>
  <si>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</si>
  <si>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</si>
  <si>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</si>
  <si>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</si>
  <si>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</si>
  <si>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</si>
  <si>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</si>
  <si>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</si>
  <si>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</si>
  <si>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</si>
  <si>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</si>
  <si>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</si>
  <si>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</si>
  <si>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</si>
  <si>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</si>
  <si>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</si>
  <si>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</si>
  <si>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</si>
  <si>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</si>
  <si>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</si>
  <si>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</si>
  <si>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</si>
  <si>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</si>
  <si>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</si>
  <si>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</si>
  <si>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</si>
  <si>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</si>
  <si>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</si>
  <si>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</si>
  <si>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</si>
  <si>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</si>
  <si>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</si>
  <si>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</si>
  <si>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</si>
  <si>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</si>
  <si>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</si>
  <si>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</si>
  <si>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</si>
  <si>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</si>
  <si>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</si>
  <si>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</si>
  <si>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</si>
  <si>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</si>
  <si>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</si>
  <si>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</si>
  <si>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</si>
  <si>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</si>
  <si>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</si>
  <si>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</si>
  <si>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</si>
  <si>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</si>
  <si>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</si>
  <si>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</si>
  <si>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</si>
  <si>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</si>
  <si>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</si>
  <si>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</si>
  <si>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</si>
  <si>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</si>
  <si>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</si>
  <si>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</si>
  <si>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</si>
  <si>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</si>
  <si>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</si>
  <si>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</si>
  <si>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</si>
  <si>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</si>
  <si>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</si>
  <si>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</si>
  <si>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</si>
  <si>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</si>
  <si>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</si>
  <si>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</si>
  <si>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</si>
  <si>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</si>
  <si>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</si>
  <si>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</si>
  <si>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</si>
  <si>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</si>
  <si>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</si>
  <si>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</si>
  <si>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</si>
  <si>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</si>
  <si>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</si>
  <si>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</si>
  <si>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</si>
  <si>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</si>
  <si>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</si>
  <si>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</si>
  <si>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</si>
  <si>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</si>
  <si>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</si>
  <si>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</si>
  <si>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</si>
  <si>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</si>
  <si>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</si>
  <si>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</si>
  <si>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</si>
  <si>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</si>
  <si>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</si>
  <si>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</si>
  <si>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</si>
  <si>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</si>
  <si>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</si>
  <si>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</si>
  <si>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</si>
  <si>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</si>
  <si>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</si>
  <si>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</si>
  <si>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</si>
  <si>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</si>
  <si>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</si>
  <si>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</si>
  <si>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</si>
  <si>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</si>
  <si>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</si>
  <si>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</si>
  <si>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</si>
  <si>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</si>
  <si>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</si>
  <si>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</si>
  <si>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</si>
  <si>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</si>
  <si>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</si>
  <si>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</si>
  <si>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</si>
  <si>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</si>
  <si>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</si>
  <si>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</si>
  <si>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</si>
  <si>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</si>
  <si>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</si>
  <si>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</si>
  <si>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</si>
  <si>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</si>
  <si>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</si>
  <si>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</si>
  <si>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</si>
  <si>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</si>
  <si>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</si>
  <si>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</si>
  <si>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</si>
  <si>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</si>
  <si>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</si>
  <si>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</si>
  <si>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</si>
  <si>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</si>
  <si>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</si>
  <si>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</si>
  <si>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</si>
  <si>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</si>
  <si>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</si>
  <si>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</si>
  <si>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</si>
  <si>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</si>
  <si>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</si>
  <si>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</si>
  <si>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</si>
  <si>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</si>
  <si>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</si>
  <si>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</si>
  <si>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</si>
  <si>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</si>
  <si>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</si>
  <si>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</si>
  <si>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</si>
  <si>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</si>
  <si>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</si>
  <si>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</si>
  <si>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</si>
  <si>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</si>
  <si>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</si>
  <si>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</si>
  <si>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</si>
  <si>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</si>
  <si>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</si>
  <si>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</si>
  <si>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</si>
  <si>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</si>
  <si>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</si>
  <si>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</si>
  <si>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</si>
  <si>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</si>
  <si>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</si>
  <si>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</si>
  <si>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</si>
  <si>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</si>
  <si>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</si>
  <si>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</si>
  <si>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</si>
  <si>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</si>
  <si>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</si>
  <si>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</si>
  <si>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</si>
  <si>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</si>
  <si>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</si>
  <si>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</si>
  <si>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</si>
  <si>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</si>
  <si>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</si>
  <si>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</si>
  <si>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</si>
  <si>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</si>
  <si>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</si>
  <si>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</si>
  <si>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</si>
  <si>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</si>
  <si>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</si>
  <si>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</si>
  <si>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</si>
  <si>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</si>
  <si>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</si>
  <si>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</si>
  <si>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</si>
  <si>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</si>
  <si>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</si>
  <si>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</si>
  <si>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</si>
  <si>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</si>
  <si>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</si>
  <si>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</si>
  <si>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</si>
  <si>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</si>
  <si>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</si>
  <si>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</si>
  <si>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</si>
  <si>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</si>
  <si>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</si>
  <si>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</si>
  <si>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</si>
  <si>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</si>
  <si>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</si>
  <si>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</si>
  <si>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</si>
  <si>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</si>
  <si>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</si>
  <si>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</si>
  <si>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</si>
  <si>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</si>
  <si>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</si>
  <si>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</si>
  <si>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</si>
  <si>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</si>
  <si>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</si>
  <si>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</si>
  <si>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</si>
  <si>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</si>
  <si>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</si>
  <si>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</si>
  <si>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</si>
  <si>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</si>
  <si>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</si>
  <si>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</si>
  <si>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</si>
  <si>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</si>
  <si>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</si>
  <si>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</si>
  <si>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</si>
  <si>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</si>
  <si>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</si>
  <si>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</si>
  <si>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</si>
  <si>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</si>
  <si>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</si>
  <si>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</si>
  <si>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</si>
  <si>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</si>
  <si>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</si>
  <si>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</si>
  <si>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</si>
  <si>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</si>
  <si>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</si>
  <si>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</si>
  <si>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</si>
  <si>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</si>
  <si>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</si>
  <si>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</si>
  <si>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</si>
  <si>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</si>
  <si>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</si>
  <si>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</si>
  <si>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</si>
  <si>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</si>
  <si>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</si>
  <si>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</si>
  <si>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</si>
  <si>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</si>
  <si>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</si>
  <si>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</si>
  <si>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</si>
  <si>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</si>
  <si>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</si>
  <si>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</si>
  <si>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</si>
  <si>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</si>
  <si>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</si>
  <si>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</si>
  <si>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</si>
  <si>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</si>
  <si>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</si>
  <si>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</si>
  <si>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</si>
  <si>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</si>
  <si>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</si>
  <si>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</si>
  <si>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</si>
  <si>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</si>
  <si>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</si>
  <si>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</si>
  <si>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</si>
  <si>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</si>
  <si>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</si>
  <si>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</si>
  <si>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</si>
  <si>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</si>
  <si>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</si>
  <si>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</si>
  <si>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</si>
  <si>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</si>
  <si>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</si>
  <si>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</si>
  <si>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</si>
  <si>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</si>
  <si>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</si>
  <si>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</si>
  <si>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</si>
  <si>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</si>
  <si>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</si>
  <si>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</si>
  <si>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</si>
  <si>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</si>
  <si>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</si>
  <si>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</si>
  <si>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</si>
  <si>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</si>
  <si>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</si>
  <si>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</si>
  <si>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</si>
  <si>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</si>
  <si>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</si>
  <si>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</si>
  <si>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</si>
  <si>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</si>
  <si>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</si>
  <si>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</si>
  <si>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</si>
  <si>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</si>
  <si>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</si>
  <si>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</si>
  <si>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</si>
  <si>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</si>
  <si>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</si>
  <si>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</si>
  <si>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</si>
  <si>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</si>
  <si>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</si>
  <si>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</si>
  <si>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</si>
  <si>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</si>
  <si>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</si>
  <si>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</si>
  <si>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</si>
  <si>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</si>
  <si>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</si>
  <si>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</si>
  <si>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</si>
  <si>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</si>
  <si>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</si>
  <si>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</si>
  <si>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</si>
  <si>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</si>
  <si>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</si>
  <si>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</si>
  <si>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</si>
  <si>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</si>
  <si>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</si>
  <si>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</si>
  <si>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</si>
  <si>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</si>
  <si>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</si>
  <si>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</si>
  <si>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</si>
  <si>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</si>
  <si>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</si>
  <si>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</si>
  <si>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</si>
  <si>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</si>
  <si>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</si>
  <si>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</si>
  <si>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</si>
  <si>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</si>
  <si>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</si>
  <si>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</si>
  <si>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</si>
  <si>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</si>
  <si>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</si>
  <si>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</si>
  <si>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</si>
  <si>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</si>
  <si>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</si>
  <si>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</si>
  <si>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</si>
  <si>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</si>
  <si>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</si>
  <si>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</si>
  <si>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</si>
  <si>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</si>
  <si>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</si>
  <si>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</si>
  <si>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</si>
  <si>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</si>
  <si>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</si>
  <si>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</si>
  <si>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</si>
  <si>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</si>
  <si>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</si>
  <si>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</si>
  <si>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</si>
  <si>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</si>
  <si>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</si>
  <si>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</si>
  <si>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</si>
  <si>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</si>
  <si>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</si>
  <si>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</si>
  <si>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</si>
  <si>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</si>
  <si>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</si>
  <si>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</si>
  <si>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</si>
  <si>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</si>
  <si>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</si>
  <si>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</si>
  <si>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</si>
  <si>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</si>
  <si>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</si>
  <si>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</si>
  <si>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</si>
  <si>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</si>
  <si>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</si>
  <si>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</si>
  <si>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</si>
  <si>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</si>
  <si>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</si>
  <si>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</si>
  <si>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</si>
  <si>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</si>
  <si>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</si>
  <si>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</si>
  <si>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</si>
  <si>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</si>
  <si>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</si>
  <si>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</si>
  <si>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</si>
  <si>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</si>
  <si>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</si>
  <si>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</si>
  <si>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</si>
  <si>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</si>
  <si>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</si>
  <si>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</si>
  <si>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</si>
  <si>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</si>
  <si>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</si>
  <si>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</si>
  <si>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</si>
  <si>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</si>
  <si>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</si>
  <si>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</si>
  <si>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</si>
  <si>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</si>
  <si>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</si>
  <si>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</si>
  <si>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</si>
  <si>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</si>
  <si>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</si>
  <si>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</si>
  <si>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</si>
  <si>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</si>
  <si>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</si>
  <si>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</si>
  <si>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</si>
  <si>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</si>
  <si>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</si>
  <si>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</si>
  <si>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</si>
  <si>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</si>
  <si>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</si>
  <si>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</si>
  <si>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</si>
  <si>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</si>
  <si>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</si>
  <si>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</si>
  <si>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</si>
  <si>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</si>
  <si>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</si>
  <si>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</si>
  <si>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</si>
  <si>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</si>
  <si>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</si>
  <si>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</si>
  <si>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</si>
  <si>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</si>
  <si>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</si>
  <si>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</si>
  <si>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</si>
  <si>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</si>
  <si>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</si>
  <si>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</si>
  <si>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</si>
  <si>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</si>
  <si>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</si>
  <si>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</si>
  <si>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</si>
  <si>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</si>
  <si>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</si>
  <si>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</si>
  <si>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</si>
  <si>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</si>
  <si>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</si>
  <si>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</si>
  <si>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</si>
  <si>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</si>
  <si>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</si>
  <si>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</si>
  <si>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</si>
  <si>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</si>
  <si>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</si>
  <si>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</si>
  <si>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</si>
  <si>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</si>
  <si>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</si>
  <si>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</si>
  <si>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</si>
  <si>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</si>
  <si>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</si>
  <si>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</si>
  <si>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</si>
  <si>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</si>
  <si>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</si>
  <si>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</si>
  <si>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</si>
  <si>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</si>
  <si>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</si>
  <si>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</si>
  <si>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</si>
  <si>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</si>
  <si>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</si>
  <si>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</si>
  <si>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</si>
  <si>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</si>
  <si>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</si>
  <si>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</si>
  <si>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</si>
  <si>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</si>
  <si>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</si>
  <si>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</si>
  <si>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</si>
  <si>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</si>
  <si>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</si>
  <si>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</si>
  <si>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</si>
  <si>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</si>
  <si>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</si>
  <si>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</si>
  <si>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</si>
  <si>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</si>
  <si>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</si>
  <si>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</si>
  <si>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</si>
  <si>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</si>
  <si>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</si>
  <si>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</si>
  <si>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</si>
  <si>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</si>
  <si>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</si>
  <si>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</si>
  <si>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</si>
  <si>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</si>
  <si>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</si>
  <si>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</si>
  <si>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</si>
  <si>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</si>
  <si>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</si>
  <si>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</si>
  <si>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</si>
  <si>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</si>
  <si>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</si>
  <si>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</si>
  <si>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</si>
  <si>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</si>
  <si>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</si>
  <si>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</si>
  <si>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</si>
  <si>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</si>
  <si>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</si>
  <si>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</si>
  <si>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</si>
  <si>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</si>
  <si>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</si>
  <si>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</si>
  <si>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</si>
  <si>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</si>
  <si>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</si>
  <si>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</si>
  <si>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</si>
  <si>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</si>
  <si>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</si>
  <si>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</si>
  <si>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</si>
  <si>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</si>
  <si>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</si>
  <si>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</si>
  <si>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</si>
  <si>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</si>
  <si>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</si>
  <si>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</si>
  <si>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</si>
  <si>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</si>
  <si>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</si>
  <si>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</si>
  <si>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</si>
  <si>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</si>
  <si>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</si>
  <si>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</si>
  <si>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</si>
  <si>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</si>
  <si>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</si>
  <si>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</si>
  <si>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</si>
  <si>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</si>
  <si>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</si>
  <si>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</si>
  <si>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</si>
  <si>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</si>
  <si>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</si>
  <si>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</si>
  <si>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</si>
  <si>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</si>
  <si>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</si>
  <si>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</si>
  <si>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</si>
  <si>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</si>
  <si>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</si>
  <si>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</si>
  <si>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</si>
  <si>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</si>
  <si>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</si>
  <si>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</si>
  <si>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</si>
  <si>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</si>
  <si>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</si>
  <si>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</si>
  <si>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</si>
  <si>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</si>
  <si>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</si>
  <si>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</si>
  <si>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</si>
  <si>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</si>
  <si>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</si>
  <si>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</si>
  <si>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</si>
  <si>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</si>
  <si>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</si>
  <si>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</si>
  <si>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</si>
  <si>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</si>
  <si>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</si>
  <si>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</si>
  <si>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</si>
  <si>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</si>
  <si>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</si>
  <si>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</si>
  <si>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</si>
  <si>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</si>
  <si>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</si>
  <si>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</si>
  <si>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</si>
  <si>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</si>
  <si>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</si>
  <si>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</si>
  <si>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</si>
  <si>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</si>
  <si>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</si>
  <si>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</si>
  <si>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</si>
  <si>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</si>
  <si>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</si>
  <si>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</si>
  <si>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</si>
  <si>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</si>
  <si>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</si>
  <si>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</si>
  <si>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</si>
  <si>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</si>
  <si>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</si>
  <si>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</si>
  <si>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</si>
  <si>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</si>
  <si>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</si>
  <si>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</si>
  <si>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</si>
  <si>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</si>
  <si>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</si>
  <si>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</si>
  <si>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</si>
  <si>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</si>
  <si>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</si>
  <si>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</si>
  <si>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</si>
  <si>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</si>
  <si>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</si>
  <si>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</si>
  <si>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</si>
  <si>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</si>
  <si>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</si>
  <si>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</si>
  <si>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</si>
  <si>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</si>
  <si>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</si>
  <si>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</si>
  <si>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</si>
  <si>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</si>
  <si>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</si>
  <si>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</si>
  <si>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</si>
  <si>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</si>
  <si>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</si>
  <si>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</si>
  <si>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</si>
  <si>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</si>
  <si>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</si>
  <si>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</si>
  <si>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</si>
  <si>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</si>
  <si>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</si>
  <si>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</si>
  <si>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</si>
  <si>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</si>
  <si>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</si>
  <si>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</si>
  <si>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</si>
  <si>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</si>
  <si>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</si>
  <si>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</si>
  <si>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</si>
  <si>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</si>
  <si>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</si>
  <si>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</si>
  <si>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</si>
  <si>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</si>
  <si>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</si>
  <si>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</si>
  <si>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</si>
  <si>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</si>
  <si>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</si>
  <si>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</si>
  <si>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</si>
  <si>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</si>
  <si>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</si>
  <si>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</si>
  <si>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</si>
  <si>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</si>
  <si>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</si>
  <si>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</si>
  <si>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</si>
  <si>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</si>
  <si>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</si>
  <si>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</si>
  <si>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</si>
  <si>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</si>
  <si>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</si>
  <si>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</si>
  <si>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</si>
  <si>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</si>
  <si>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</si>
  <si>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</si>
  <si>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</si>
  <si>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</si>
  <si>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</si>
  <si>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</si>
  <si>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</si>
  <si>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</si>
  <si>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</si>
  <si>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</si>
  <si>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</si>
  <si>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</si>
  <si>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</si>
  <si>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</si>
  <si>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</si>
  <si>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</si>
  <si>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</si>
  <si>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</si>
  <si>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</si>
  <si>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</si>
  <si>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</si>
  <si>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</si>
  <si>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</si>
  <si>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</si>
  <si>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</si>
  <si>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</si>
  <si>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</si>
  <si>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</si>
  <si>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</si>
  <si>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</si>
  <si>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</si>
  <si>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</si>
  <si>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</si>
  <si>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</si>
  <si>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</si>
  <si>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</si>
  <si>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</si>
  <si>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</si>
  <si>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</si>
  <si>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</si>
  <si>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</si>
  <si>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</si>
  <si>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</si>
  <si>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</si>
  <si>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</si>
  <si>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</si>
  <si>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</si>
  <si>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</si>
  <si>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</si>
  <si>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</si>
  <si>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</si>
  <si>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</si>
  <si>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</si>
  <si>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</si>
  <si>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</si>
  <si>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</si>
  <si>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</si>
  <si>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</si>
  <si>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</si>
  <si>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</si>
  <si>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</si>
  <si>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</si>
  <si>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</si>
  <si>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</si>
  <si>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</si>
  <si>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</si>
  <si>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</si>
  <si>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</si>
  <si>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</si>
  <si>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</si>
  <si>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</si>
  <si>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</si>
  <si>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</si>
  <si>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</si>
  <si>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</si>
  <si>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</si>
  <si>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</si>
  <si>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</si>
  <si>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</si>
  <si>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</si>
  <si>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</si>
  <si>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</si>
  <si>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</si>
  <si>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</si>
  <si>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</si>
  <si>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</si>
  <si>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</si>
  <si>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</si>
  <si>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</si>
  <si>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</si>
  <si>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</si>
  <si>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</si>
  <si>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</si>
  <si>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</si>
  <si>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</si>
  <si>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</si>
  <si>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</si>
  <si>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</si>
  <si>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</si>
  <si>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</si>
  <si>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</si>
  <si>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</si>
  <si>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</si>
  <si>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</si>
  <si>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</si>
  <si>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</si>
  <si>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</si>
  <si>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</si>
  <si>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</si>
  <si>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</si>
  <si>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</si>
  <si>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</si>
  <si>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</si>
  <si>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</si>
  <si>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</si>
  <si>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</si>
  <si>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</si>
  <si>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</si>
  <si>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</si>
  <si>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</si>
  <si>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</si>
  <si>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</si>
  <si>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</si>
  <si>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</si>
  <si>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</si>
  <si>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</si>
  <si>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</si>
  <si>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</si>
  <si>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</si>
  <si>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</si>
  <si>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</si>
  <si>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</si>
  <si>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</si>
  <si>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</si>
  <si>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</si>
  <si>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</si>
  <si>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</si>
  <si>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</si>
  <si>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</si>
  <si>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</si>
  <si>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</si>
  <si>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</si>
  <si>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</si>
  <si>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</si>
  <si>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</si>
  <si>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</si>
  <si>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</si>
  <si>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</si>
  <si>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</si>
  <si>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</si>
  <si>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</si>
  <si>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</si>
  <si>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</si>
  <si>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</si>
  <si>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</si>
  <si>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</si>
  <si>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</si>
  <si>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</si>
  <si>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</si>
  <si>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</si>
  <si>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</si>
  <si>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</si>
  <si>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</si>
  <si>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</si>
  <si>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</si>
  <si>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</si>
  <si>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</si>
  <si>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</si>
  <si>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</si>
  <si>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</si>
  <si>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</si>
  <si>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</si>
  <si>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</si>
  <si>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</si>
  <si>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</si>
  <si>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</si>
  <si>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</si>
  <si>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</si>
  <si>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</si>
  <si>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</si>
  <si>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</si>
  <si>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</si>
  <si>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</si>
  <si>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</si>
  <si>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</si>
  <si>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</si>
  <si>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</si>
  <si>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</si>
  <si>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</si>
  <si>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</si>
  <si>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</si>
  <si>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</si>
  <si>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</si>
  <si>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</si>
  <si>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</si>
  <si>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</si>
  <si>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</si>
  <si>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</si>
  <si>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</si>
  <si>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</si>
  <si>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</si>
  <si>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</si>
  <si>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</si>
  <si>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</si>
  <si>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</si>
  <si>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</si>
  <si>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</si>
  <si>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</si>
  <si>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</si>
  <si>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</si>
  <si>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</si>
  <si>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</si>
  <si>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</si>
  <si>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</si>
  <si>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</si>
  <si>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</si>
  <si>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</si>
  <si>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</si>
  <si>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</si>
  <si>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</si>
  <si>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</si>
  <si>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</si>
  <si>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</si>
  <si>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</si>
  <si>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</si>
  <si>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</si>
  <si>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</si>
  <si>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</si>
  <si>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</si>
  <si>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</si>
  <si>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</si>
  <si>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</si>
  <si>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</si>
  <si>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</si>
  <si>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</si>
  <si>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</si>
  <si>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</si>
  <si>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</si>
  <si>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</si>
  <si>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</si>
  <si>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</si>
  <si>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</si>
  <si>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</si>
  <si>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</si>
  <si>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</si>
  <si>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</si>
  <si>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</si>
  <si>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</si>
  <si>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</si>
  <si>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</si>
  <si>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</si>
  <si>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</si>
  <si>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</si>
  <si>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</si>
  <si>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</si>
  <si>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</si>
  <si>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</si>
  <si>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</si>
  <si>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</si>
  <si>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</si>
  <si>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</si>
  <si>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</si>
  <si>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</si>
  <si>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</si>
  <si>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</si>
  <si>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</si>
  <si>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</si>
  <si>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</si>
  <si>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</si>
  <si>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</si>
  <si>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</si>
  <si>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</si>
  <si>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</si>
  <si>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</si>
  <si>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</si>
  <si>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</si>
  <si>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</si>
  <si>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</si>
  <si>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</si>
  <si>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</si>
  <si>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</si>
  <si>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</si>
  <si>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</si>
  <si>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</si>
  <si>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</si>
  <si>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</si>
  <si>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</si>
  <si>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</si>
  <si>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</si>
  <si>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</si>
  <si>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</si>
  <si>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</si>
  <si>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</si>
  <si>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</si>
  <si>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</si>
  <si>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</si>
  <si>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</si>
  <si>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</si>
  <si>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</si>
  <si>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</si>
  <si>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</si>
  <si>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</si>
  <si>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</si>
  <si>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</si>
  <si>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</si>
  <si>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</si>
  <si>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</si>
  <si>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</si>
  <si>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</si>
  <si>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</si>
  <si>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</si>
  <si>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</si>
  <si>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</si>
  <si>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</si>
  <si>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</si>
  <si>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</si>
  <si>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</si>
  <si>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</si>
  <si>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</si>
  <si>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</si>
  <si>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</si>
  <si>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</si>
  <si>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</si>
  <si>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</si>
  <si>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</si>
  <si>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</si>
  <si>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</si>
  <si>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</si>
  <si>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</si>
  <si>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</si>
  <si>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</si>
  <si>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</si>
  <si>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</si>
  <si>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</si>
  <si>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</si>
  <si>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</si>
  <si>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</si>
  <si>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</si>
  <si>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</si>
  <si>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</si>
  <si>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</si>
  <si>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</si>
  <si>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</si>
  <si>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</si>
  <si>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</si>
  <si>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</si>
  <si>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</si>
  <si>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</si>
  <si>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</si>
  <si>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</si>
  <si>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</si>
  <si>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</si>
  <si>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</si>
  <si>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</si>
  <si>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</si>
  <si>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</si>
  <si>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</si>
  <si>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</si>
  <si>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</si>
  <si>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</si>
  <si>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</si>
  <si>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</si>
  <si>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</si>
  <si>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</si>
  <si>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</si>
  <si>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</si>
  <si>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</si>
  <si>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</si>
  <si>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</si>
  <si>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</si>
  <si>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</si>
  <si>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</si>
  <si>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</si>
  <si>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</si>
  <si>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</si>
  <si>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</si>
  <si>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</si>
  <si>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</si>
  <si>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</si>
  <si>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</si>
  <si>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</si>
  <si>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</si>
  <si>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</si>
  <si>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</si>
  <si>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</si>
  <si>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</si>
  <si>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</si>
  <si>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</si>
  <si>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</si>
  <si>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</si>
  <si>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</si>
  <si>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</si>
  <si>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</si>
  <si>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</si>
  <si>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</si>
  <si>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</si>
  <si>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</si>
  <si>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</si>
  <si>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</si>
  <si>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</si>
  <si>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</si>
  <si>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</si>
  <si>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</si>
  <si>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</si>
  <si>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</si>
  <si>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</si>
  <si>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</si>
  <si>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</si>
  <si>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</si>
  <si>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</si>
  <si>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</si>
  <si>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</si>
  <si>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</si>
  <si>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</si>
  <si>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</si>
  <si>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</si>
  <si>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</si>
  <si>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</si>
  <si>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</si>
  <si>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</si>
  <si>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</si>
  <si>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</si>
  <si>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</si>
  <si>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</si>
  <si>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</si>
  <si>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</si>
  <si>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</si>
  <si>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</si>
  <si>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</si>
  <si>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</si>
  <si>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</si>
  <si>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</si>
  <si>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</si>
  <si>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</si>
  <si>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</si>
  <si>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</si>
  <si>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</si>
  <si>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</si>
  <si>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</si>
  <si>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</si>
  <si>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</si>
  <si>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</si>
  <si>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</si>
  <si>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</si>
  <si>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</si>
  <si>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</si>
  <si>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</si>
  <si>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</si>
  <si>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</si>
  <si>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</si>
  <si>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</si>
  <si>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</si>
  <si>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</si>
  <si>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</si>
  <si>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</si>
  <si>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</si>
  <si>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</si>
  <si>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</si>
  <si>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</si>
  <si>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</si>
  <si>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</si>
  <si>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</si>
  <si>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</si>
  <si>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</si>
  <si>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</si>
  <si>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</si>
  <si>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</si>
  <si>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</si>
  <si>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</si>
  <si>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</si>
  <si>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</si>
  <si>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</si>
  <si>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</si>
  <si>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</si>
  <si>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</si>
  <si>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</si>
  <si>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</si>
  <si>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</si>
  <si>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</si>
  <si>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</si>
  <si>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</si>
  <si>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</si>
  <si>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</si>
  <si>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</si>
  <si>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</si>
  <si>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</si>
  <si>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</si>
  <si>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</si>
  <si>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</si>
  <si>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</si>
  <si>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</si>
  <si>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</si>
  <si>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</si>
  <si>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</si>
  <si>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</si>
  <si>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</si>
  <si>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</si>
  <si>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</si>
  <si>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</si>
  <si>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</si>
  <si>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</si>
  <si>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</si>
  <si>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</si>
  <si>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</si>
  <si>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</si>
  <si>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</si>
  <si>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</si>
  <si>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</si>
  <si>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</si>
  <si>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</si>
  <si>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</si>
  <si>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</si>
  <si>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</si>
  <si>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</si>
  <si>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</si>
  <si>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</si>
  <si>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</si>
  <si>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</si>
  <si>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</si>
  <si>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</si>
  <si>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</si>
  <si>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</si>
  <si>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</si>
  <si>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</si>
  <si>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</si>
  <si>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</si>
  <si>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</si>
  <si>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</si>
  <si>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</si>
  <si>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</si>
  <si>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</si>
  <si>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</si>
  <si>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</si>
  <si>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</si>
  <si>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</si>
  <si>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</si>
  <si>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</si>
  <si>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</si>
  <si>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</si>
  <si>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</si>
  <si>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</si>
  <si>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</si>
  <si>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</si>
  <si>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</si>
  <si>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</si>
  <si>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</si>
  <si>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</si>
  <si>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</si>
  <si>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</si>
  <si>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</si>
  <si>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</si>
  <si>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</si>
  <si>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</si>
  <si>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</si>
  <si>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</si>
  <si>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</si>
  <si>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</si>
  <si>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</si>
  <si>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</si>
  <si>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</si>
  <si>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</si>
  <si>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</si>
  <si>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</si>
  <si>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</si>
  <si>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</si>
  <si>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</si>
  <si>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</si>
  <si>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</si>
  <si>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</si>
  <si>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</si>
  <si>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</si>
  <si>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</si>
  <si>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</si>
  <si>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</si>
  <si>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</si>
  <si>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</si>
  <si>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</si>
  <si>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</si>
  <si>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</si>
  <si>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</si>
  <si>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</si>
  <si>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</si>
  <si>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</si>
  <si>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</si>
  <si>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</si>
  <si>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</si>
  <si>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</si>
  <si>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</si>
  <si>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</si>
  <si>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</si>
  <si>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</si>
  <si>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</si>
  <si>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</si>
  <si>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</si>
  <si>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</si>
  <si>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</si>
  <si>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</si>
  <si>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</si>
  <si>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</si>
  <si>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</si>
  <si>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</si>
  <si>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</si>
  <si>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</si>
  <si>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</si>
  <si>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</si>
  <si>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</si>
  <si>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</si>
  <si>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</si>
  <si>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</si>
  <si>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</si>
  <si>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</si>
  <si>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</si>
  <si>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</si>
  <si>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</si>
  <si>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</si>
  <si>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</si>
  <si>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</si>
  <si>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</si>
  <si>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</si>
  <si>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</si>
  <si>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</si>
  <si>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</si>
  <si>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</si>
  <si>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</si>
  <si>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</si>
  <si>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</si>
  <si>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</si>
  <si>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</si>
  <si>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</si>
  <si>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</si>
  <si>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</si>
  <si>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</si>
  <si>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</si>
  <si>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</si>
  <si>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</si>
  <si>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</si>
  <si>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</si>
  <si>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</si>
  <si>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</si>
  <si>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</si>
  <si>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</si>
  <si>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</si>
  <si>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</si>
  <si>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</si>
  <si>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</si>
  <si>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</si>
  <si>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</si>
  <si>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</si>
  <si>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</si>
  <si>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</si>
  <si>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</si>
  <si>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</si>
  <si>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</si>
  <si>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</si>
  <si>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</si>
  <si>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</si>
  <si>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</si>
  <si>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</si>
  <si>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</si>
  <si>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</si>
  <si>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</si>
  <si>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</si>
  <si>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</si>
  <si>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</si>
  <si>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</si>
  <si>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</si>
  <si>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</si>
  <si>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</si>
  <si>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</si>
  <si>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</si>
  <si>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</si>
  <si>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</si>
  <si>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</si>
  <si>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</si>
  <si>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</si>
  <si>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</si>
  <si>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</si>
  <si>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</si>
  <si>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</si>
  <si>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</si>
  <si>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</si>
  <si>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</si>
  <si>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</si>
  <si>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</si>
  <si>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</si>
  <si>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</si>
  <si>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</si>
  <si>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</si>
  <si>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</si>
  <si>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</si>
  <si>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</si>
  <si>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</si>
  <si>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</si>
  <si>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</si>
  <si>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</si>
  <si>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</si>
  <si>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</si>
  <si>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</si>
  <si>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</si>
  <si>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</si>
  <si>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</si>
  <si>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</si>
  <si>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</si>
  <si>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</si>
  <si>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</si>
  <si>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</si>
  <si>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</si>
  <si>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</si>
  <si>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</si>
  <si>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</si>
  <si>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</si>
  <si>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</si>
  <si>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</si>
  <si>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</si>
  <si>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</si>
  <si>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</si>
  <si>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</si>
  <si>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</si>
  <si>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</si>
  <si>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</si>
  <si>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</si>
  <si>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</si>
  <si>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</si>
  <si>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</si>
  <si>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</si>
  <si>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</si>
  <si>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</si>
  <si>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</si>
  <si>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</si>
  <si>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</si>
  <si>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</si>
  <si>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</si>
  <si>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</si>
  <si>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</si>
  <si>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</si>
  <si>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</si>
  <si>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</si>
  <si>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</si>
  <si>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</si>
  <si>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</si>
  <si>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</si>
  <si>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</si>
  <si>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</si>
  <si>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</si>
  <si>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</si>
  <si>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</si>
  <si>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</si>
  <si>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</si>
  <si>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</si>
  <si>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</si>
  <si>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</si>
  <si>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</si>
  <si>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</si>
  <si>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</si>
  <si>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</si>
  <si>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</si>
  <si>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</si>
  <si>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</si>
  <si>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</si>
  <si>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</si>
  <si>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</si>
  <si>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</si>
  <si>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</si>
  <si>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</si>
  <si>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</si>
  <si>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</si>
  <si>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</si>
  <si>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</si>
  <si>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</si>
  <si>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</si>
  <si>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</si>
  <si>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</si>
  <si>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</si>
  <si>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</si>
  <si>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</si>
  <si>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</si>
  <si>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</si>
  <si>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</si>
  <si>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</si>
  <si>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</si>
  <si>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</si>
  <si>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</si>
  <si>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</si>
  <si>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</si>
  <si>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</si>
  <si>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</si>
  <si>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</si>
  <si>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</si>
  <si>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</si>
  <si>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</si>
  <si>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</si>
  <si>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</si>
  <si>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</si>
  <si>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</si>
  <si>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</si>
  <si>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</si>
  <si>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</si>
  <si>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</si>
  <si>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</si>
  <si>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</si>
  <si>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</si>
  <si>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</si>
  <si>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</si>
  <si>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</si>
  <si>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</si>
  <si>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</si>
  <si>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</si>
  <si>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</si>
  <si>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</si>
  <si>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</si>
  <si>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</si>
  <si>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</si>
  <si>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</si>
  <si>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</si>
  <si>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</si>
  <si>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</si>
  <si>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</si>
  <si>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</si>
  <si>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</si>
  <si>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</si>
  <si>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</si>
  <si>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</si>
  <si>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</si>
  <si>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</si>
  <si>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</si>
  <si>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</si>
  <si>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</si>
  <si>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</si>
  <si>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</si>
  <si>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</si>
  <si>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</si>
  <si>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</si>
  <si>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</si>
  <si>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</si>
  <si>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</si>
  <si>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</si>
  <si>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</si>
  <si>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</si>
  <si>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</si>
  <si>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</si>
  <si>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</si>
  <si>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</si>
  <si>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</si>
  <si>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</si>
  <si>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</si>
  <si>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</si>
  <si>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</si>
  <si>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</si>
  <si>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</si>
  <si>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</si>
  <si>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</si>
  <si>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</si>
  <si>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</si>
  <si>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</si>
  <si>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</si>
  <si>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</si>
  <si>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</si>
  <si>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</si>
  <si>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</si>
  <si>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</si>
  <si>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</si>
  <si>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</si>
  <si>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</si>
  <si>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</si>
  <si>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</si>
  <si>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</si>
  <si>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</si>
  <si>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</si>
  <si>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</si>
  <si>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</si>
  <si>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</si>
  <si>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</si>
  <si>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</si>
  <si>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</si>
  <si>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</si>
  <si>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</si>
  <si>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</si>
  <si>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</si>
  <si>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</si>
  <si>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</si>
  <si>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</si>
  <si>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</si>
  <si>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</si>
  <si>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</si>
  <si>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</si>
  <si>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</si>
  <si>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</si>
  <si>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</si>
  <si>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</si>
  <si>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</si>
  <si>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</si>
  <si>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</si>
  <si>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</si>
  <si>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</si>
  <si>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</si>
  <si>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</si>
  <si>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</si>
  <si>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</si>
  <si>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</si>
  <si>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</si>
  <si>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</si>
  <si>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</si>
  <si>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</si>
  <si>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</si>
  <si>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</si>
  <si>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</si>
  <si>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</si>
  <si>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</si>
  <si>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</si>
  <si>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</si>
  <si>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</si>
  <si>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</si>
  <si>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</si>
  <si>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</si>
  <si>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</si>
  <si>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</si>
  <si>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</si>
  <si>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</si>
  <si>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</si>
  <si>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</si>
  <si>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</si>
  <si>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</si>
  <si>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</si>
  <si>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</si>
  <si>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</si>
  <si>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</si>
  <si>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</si>
  <si>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</si>
  <si>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</si>
  <si>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</si>
  <si>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</si>
  <si>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</si>
  <si>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</si>
  <si>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</si>
  <si>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</si>
  <si>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</si>
  <si>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</si>
  <si>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</si>
  <si>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</si>
  <si>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</si>
  <si>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</si>
  <si>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</si>
  <si>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</si>
  <si>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</si>
  <si>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</si>
  <si>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</si>
  <si>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</si>
  <si>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</si>
  <si>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</si>
  <si>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</si>
  <si>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</si>
  <si>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</si>
  <si>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</si>
  <si>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</si>
  <si>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</si>
  <si>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</si>
  <si>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</si>
  <si>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</si>
  <si>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</si>
  <si>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</si>
  <si>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</si>
  <si>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</si>
  <si>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</si>
  <si>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</si>
  <si>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</si>
  <si>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</si>
  <si>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</si>
  <si>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</si>
  <si>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</si>
  <si>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</si>
  <si>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</si>
  <si>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</si>
  <si>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</si>
  <si>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</si>
  <si>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</si>
  <si>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</si>
  <si>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</si>
  <si>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</si>
  <si>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</si>
  <si>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</si>
  <si>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</si>
  <si>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</si>
  <si>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</si>
  <si>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</si>
  <si>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</si>
  <si>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</si>
  <si>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</si>
  <si>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</si>
  <si>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</si>
  <si>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</si>
  <si>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</si>
  <si>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</si>
  <si>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</si>
  <si>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</si>
  <si>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</si>
  <si>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</si>
  <si>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</si>
  <si>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</si>
  <si>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</si>
  <si>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</si>
  <si>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</si>
  <si>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</si>
  <si>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</si>
  <si>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</si>
  <si>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</si>
  <si>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</si>
  <si>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</si>
  <si>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</si>
  <si>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</si>
  <si>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</si>
  <si>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</si>
  <si>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</si>
  <si>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</si>
  <si>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</si>
  <si>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</si>
  <si>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</si>
  <si>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</si>
  <si>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</si>
  <si>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</si>
  <si>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</si>
  <si>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</si>
  <si>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</si>
  <si>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</si>
  <si>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</si>
  <si>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</si>
  <si>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</si>
  <si>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</si>
  <si>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</si>
  <si>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</si>
  <si>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</si>
  <si>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</si>
  <si>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</si>
  <si>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</si>
  <si>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</si>
  <si>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</si>
  <si>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</si>
  <si>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</si>
  <si>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</si>
  <si>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</si>
  <si>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</si>
  <si>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</si>
  <si>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</si>
  <si>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</si>
  <si>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</si>
  <si>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</si>
  <si>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</si>
  <si>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</si>
  <si>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</si>
  <si>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</si>
  <si>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</si>
  <si>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</si>
  <si>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</si>
  <si>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</si>
  <si>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</si>
  <si>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</si>
  <si>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</si>
  <si>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</si>
  <si>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</si>
  <si>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</si>
  <si>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</si>
  <si>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</si>
  <si>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</si>
  <si>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</si>
  <si>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</si>
  <si>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</si>
  <si>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</si>
  <si>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</si>
  <si>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</si>
  <si>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</si>
  <si>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</si>
  <si>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</si>
  <si>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</si>
  <si>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</si>
  <si>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</si>
  <si>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</si>
  <si>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</si>
  <si>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</si>
  <si>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</si>
  <si>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</si>
  <si>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</si>
  <si>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</si>
  <si>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</si>
  <si>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</si>
  <si>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</si>
  <si>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</si>
  <si>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</si>
  <si>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</si>
  <si>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</si>
  <si>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</si>
  <si>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</si>
  <si>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</si>
  <si>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</si>
  <si>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</si>
  <si>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</si>
  <si>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</si>
  <si>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</si>
  <si>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</si>
  <si>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</si>
  <si>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</si>
  <si>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</si>
  <si>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</si>
  <si>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</si>
  <si>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</si>
  <si>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</si>
  <si>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</si>
  <si>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</si>
  <si>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</si>
  <si>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</si>
  <si>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</si>
  <si>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</si>
  <si>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</si>
  <si>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</si>
  <si>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</si>
  <si>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</si>
  <si>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</si>
  <si>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</si>
  <si>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</si>
  <si>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</si>
  <si>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</si>
  <si>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</si>
  <si>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</si>
  <si>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</si>
  <si>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</si>
  <si>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</si>
  <si>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</si>
  <si>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</si>
  <si>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</si>
  <si>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</si>
  <si>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</si>
  <si>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</si>
  <si>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</si>
  <si>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</si>
  <si>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</si>
  <si>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</si>
  <si>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</si>
  <si>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</si>
  <si>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</si>
  <si>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</si>
  <si>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</si>
  <si>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</si>
  <si>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</si>
  <si>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</si>
  <si>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</si>
  <si>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</si>
  <si>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</si>
  <si>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</si>
  <si>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</si>
  <si>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</si>
  <si>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</si>
  <si>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</si>
  <si>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</si>
  <si>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</si>
  <si>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</si>
  <si>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</si>
  <si>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</si>
  <si>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</si>
  <si>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</si>
  <si>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</si>
  <si>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</si>
  <si>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</si>
  <si>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</si>
  <si>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</si>
  <si>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</si>
  <si>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</si>
  <si>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</si>
  <si>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</si>
  <si>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</si>
  <si>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</si>
  <si>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</si>
  <si>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</si>
  <si>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</si>
  <si>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</si>
  <si>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</si>
  <si>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</si>
  <si>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</si>
  <si>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</si>
  <si>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</si>
  <si>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</si>
  <si>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</si>
  <si>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</si>
  <si>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</si>
  <si>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</si>
  <si>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</si>
  <si>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</si>
  <si>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</si>
  <si>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</si>
  <si>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</si>
  <si>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</si>
  <si>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</si>
  <si>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</si>
  <si>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</si>
  <si>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</si>
  <si>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</si>
  <si>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</si>
  <si>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</si>
  <si>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</si>
  <si>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</si>
  <si>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</si>
  <si>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</si>
  <si>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</si>
  <si>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</si>
  <si>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</si>
  <si>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</si>
  <si>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</si>
  <si>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</si>
  <si>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</si>
  <si>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</si>
  <si>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</si>
  <si>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</si>
  <si>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</si>
  <si>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</si>
  <si>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</si>
  <si>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</si>
  <si>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</si>
  <si>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</si>
  <si>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</si>
  <si>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</si>
  <si>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</si>
  <si>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</si>
  <si>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</si>
  <si>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</si>
  <si>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</si>
  <si>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</si>
  <si>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</si>
  <si>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</si>
  <si>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</si>
  <si>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</si>
  <si>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</si>
  <si>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</si>
  <si>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</si>
  <si>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</si>
  <si>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</si>
  <si>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</si>
  <si>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</si>
  <si>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</si>
  <si>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</si>
  <si>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</si>
  <si>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</si>
  <si>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</si>
  <si>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</si>
  <si>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</si>
  <si>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</si>
  <si>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</si>
  <si>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</si>
  <si>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</si>
  <si>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</si>
  <si>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</si>
  <si>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</si>
  <si>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</si>
  <si>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</si>
  <si>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</si>
  <si>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</si>
  <si>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</si>
  <si>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</si>
  <si>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</si>
  <si>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</si>
  <si>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</si>
  <si>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</si>
  <si>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</si>
  <si>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</si>
  <si>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</si>
  <si>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</si>
  <si>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</si>
  <si>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</si>
  <si>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</si>
  <si>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</si>
  <si>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</si>
  <si>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</si>
  <si>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</si>
  <si>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</si>
  <si>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</si>
  <si>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</si>
  <si>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</si>
  <si>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</si>
  <si>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</si>
  <si>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</si>
  <si>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</si>
  <si>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</si>
  <si>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</si>
  <si>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</si>
  <si>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</si>
  <si>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</si>
  <si>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</si>
  <si>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</si>
  <si>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</si>
  <si>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</si>
  <si>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</si>
  <si>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</si>
  <si>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</si>
  <si>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</si>
  <si>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</si>
  <si>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</si>
  <si>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</si>
  <si>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</si>
  <si>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</si>
  <si>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</si>
  <si>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</si>
  <si>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</si>
  <si>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</si>
  <si>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</si>
  <si>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</si>
  <si>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</si>
  <si>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</si>
  <si>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</si>
  <si>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</si>
  <si>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</si>
  <si>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</si>
  <si>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</si>
  <si>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</si>
  <si>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</si>
  <si>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</si>
  <si>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</si>
  <si>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</si>
  <si>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</si>
  <si>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</si>
  <si>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</si>
  <si>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</si>
  <si>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</si>
  <si>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</si>
  <si>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</si>
  <si>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</si>
  <si>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</si>
  <si>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</si>
  <si>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</si>
  <si>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</si>
  <si>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</si>
  <si>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</si>
  <si>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</si>
  <si>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</si>
  <si>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</si>
  <si>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</si>
  <si>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</si>
  <si>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</si>
  <si>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</si>
  <si>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</si>
  <si>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</si>
  <si>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</si>
  <si>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</si>
  <si>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</si>
  <si>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</si>
  <si>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</si>
  <si>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</si>
  <si>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</si>
  <si>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</si>
  <si>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</si>
  <si>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</si>
  <si>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</si>
  <si>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</si>
  <si>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</si>
  <si>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</si>
  <si>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</si>
  <si>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</si>
  <si>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</si>
  <si>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</si>
  <si>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</si>
  <si>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</si>
  <si>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</si>
  <si>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</si>
  <si>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</si>
  <si>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</si>
  <si>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</si>
  <si>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</si>
  <si>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</si>
  <si>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</si>
  <si>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</si>
  <si>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</si>
  <si>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</si>
  <si>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</si>
  <si>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</si>
  <si>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</si>
  <si>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</si>
  <si>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</si>
  <si>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</si>
  <si>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</si>
  <si>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</si>
  <si>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</si>
  <si>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</si>
  <si>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</si>
  <si>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</si>
  <si>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</si>
  <si>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</si>
  <si>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</si>
  <si>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</si>
  <si>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</si>
  <si>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</si>
  <si>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</si>
  <si>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</si>
  <si>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</si>
  <si>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</si>
  <si>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</si>
  <si>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</si>
  <si>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</si>
  <si>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</si>
  <si>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</si>
  <si>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</si>
  <si>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</si>
  <si>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</si>
  <si>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</si>
  <si>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</si>
  <si>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</si>
  <si>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</si>
  <si>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</si>
  <si>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</si>
  <si>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</si>
  <si>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</si>
  <si>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</si>
  <si>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</si>
  <si>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</si>
  <si>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</si>
  <si>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</si>
  <si>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</si>
  <si>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</si>
  <si>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</si>
  <si>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</si>
  <si>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</si>
  <si>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</si>
  <si>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</si>
  <si>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</si>
  <si>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</si>
  <si>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</si>
  <si>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</si>
  <si>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</si>
  <si>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</si>
  <si>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</si>
  <si>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</si>
  <si>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</si>
  <si>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</si>
  <si>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</si>
  <si>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</si>
  <si>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</si>
  <si>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</si>
  <si>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</si>
  <si>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</si>
  <si>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</si>
  <si>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</si>
  <si>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</si>
  <si>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</si>
  <si>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</si>
  <si>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</si>
  <si>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</si>
  <si>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</si>
  <si>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</si>
  <si>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</si>
  <si>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</si>
  <si>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</si>
  <si>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</si>
  <si>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</si>
  <si>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</si>
  <si>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</si>
  <si>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</si>
  <si>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</si>
  <si>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</si>
  <si>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</si>
  <si>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</si>
  <si>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</si>
  <si>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</si>
  <si>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</si>
  <si>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</si>
  <si>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</si>
  <si>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</si>
  <si>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</si>
  <si>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</si>
  <si>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</si>
  <si>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</si>
  <si>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</si>
  <si>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</si>
  <si>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</si>
  <si>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</si>
  <si>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</si>
  <si>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</si>
  <si>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</si>
  <si>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</si>
  <si>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</si>
  <si>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</si>
  <si>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</si>
  <si>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</si>
  <si>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</si>
  <si>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</si>
  <si>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</si>
  <si>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</si>
  <si>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</si>
  <si>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</si>
  <si>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</si>
  <si>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</si>
  <si>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</si>
  <si>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</si>
  <si>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</si>
  <si>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</si>
  <si>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</si>
  <si>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</si>
  <si>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</si>
  <si>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</si>
  <si>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</si>
  <si>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</si>
  <si>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</si>
  <si>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</si>
  <si>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</si>
  <si>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</si>
  <si>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</si>
  <si>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</si>
  <si>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</si>
  <si>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</si>
  <si>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</si>
  <si>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</si>
  <si>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</si>
  <si>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</si>
  <si>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</si>
  <si>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</si>
  <si>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</si>
  <si>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</si>
  <si>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</si>
  <si>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</si>
  <si>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</si>
  <si>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</si>
  <si>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</si>
  <si>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</si>
  <si>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</si>
  <si>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</si>
  <si>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</si>
  <si>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</si>
  <si>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</si>
  <si>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</si>
  <si>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</si>
  <si>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</si>
  <si>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</si>
  <si>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</si>
  <si>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</si>
  <si>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</si>
  <si>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</si>
  <si>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</si>
  <si>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</si>
  <si>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</si>
  <si>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</si>
  <si>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</si>
  <si>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</si>
  <si>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</si>
  <si>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</si>
  <si>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</si>
  <si>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</si>
  <si>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</si>
  <si>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</si>
  <si>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</si>
  <si>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</si>
  <si>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</si>
  <si>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</si>
  <si>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</si>
  <si>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</si>
  <si>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</si>
  <si>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</si>
  <si>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</si>
  <si>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</si>
  <si>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</si>
  <si>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</si>
  <si>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</si>
  <si>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</si>
  <si>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</si>
  <si>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</si>
  <si>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</si>
  <si>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</si>
  <si>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</si>
  <si>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</si>
  <si>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</si>
  <si>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</si>
  <si>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</si>
  <si>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</si>
  <si>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</si>
  <si>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</si>
  <si>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</si>
  <si>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</si>
  <si>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</si>
  <si>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</si>
  <si>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</si>
  <si>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</si>
  <si>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</si>
  <si>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</si>
  <si>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</si>
  <si>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</si>
  <si>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</si>
  <si>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</si>
  <si>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</si>
  <si>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</si>
  <si>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</si>
  <si>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</si>
  <si>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</si>
  <si>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</si>
  <si>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</si>
  <si>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</si>
  <si>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</si>
  <si>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</si>
  <si>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</si>
  <si>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</si>
  <si>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</si>
  <si>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</si>
  <si>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</si>
  <si>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</si>
  <si>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</si>
  <si>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</si>
  <si>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</si>
  <si>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</si>
  <si>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</si>
  <si>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</si>
  <si>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</si>
  <si>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</si>
  <si>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</si>
  <si>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</si>
  <si>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</si>
  <si>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</si>
  <si>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</si>
  <si>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</si>
  <si>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</si>
  <si>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</si>
  <si>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</si>
  <si>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</si>
  <si>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</si>
  <si>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</si>
  <si>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</si>
  <si>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</si>
  <si>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</si>
  <si>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</si>
  <si>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</si>
  <si>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</si>
  <si>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</si>
  <si>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</si>
  <si>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</si>
  <si>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</si>
  <si>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</si>
  <si>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</si>
  <si>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</si>
  <si>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</si>
  <si>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</si>
  <si>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</si>
  <si>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</si>
  <si>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</si>
  <si>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</si>
  <si>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</si>
  <si>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</si>
  <si>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</si>
  <si>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</si>
  <si>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</si>
  <si>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</si>
  <si>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</si>
  <si>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</si>
  <si>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</si>
  <si>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</si>
  <si>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</si>
  <si>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</si>
  <si>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</si>
  <si>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</si>
  <si>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</si>
  <si>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</si>
  <si>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</si>
  <si>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</si>
  <si>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</si>
  <si>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</si>
  <si>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</si>
  <si>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</si>
  <si>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</si>
  <si>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</si>
  <si>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</si>
  <si>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</si>
  <si>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</si>
  <si>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</si>
  <si>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</si>
  <si>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</si>
  <si>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</si>
  <si>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</si>
  <si>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</si>
  <si>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</si>
  <si>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</si>
  <si>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</si>
  <si>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</si>
  <si>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</si>
  <si>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</si>
  <si>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</si>
  <si>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</si>
  <si>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</si>
  <si>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</si>
  <si>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</si>
  <si>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</si>
  <si>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</si>
  <si>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</si>
  <si>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</si>
  <si>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</si>
  <si>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</si>
  <si>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</si>
  <si>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</si>
  <si>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</si>
  <si>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</si>
  <si>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</si>
  <si>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</si>
  <si>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</si>
  <si>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</si>
  <si>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</si>
  <si>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</si>
  <si>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</si>
  <si>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</si>
  <si>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</si>
  <si>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</si>
  <si>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</si>
  <si>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</si>
  <si>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</si>
  <si>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</si>
  <si>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</si>
  <si>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</si>
  <si>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</si>
  <si>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</si>
  <si>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</si>
  <si>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</si>
  <si>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</si>
  <si>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</si>
  <si>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</si>
  <si>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</si>
  <si>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</si>
  <si>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</si>
  <si>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</si>
  <si>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</si>
  <si>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</si>
  <si>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</si>
  <si>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</si>
  <si>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</si>
  <si>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</si>
  <si>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</si>
  <si>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</si>
  <si>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</si>
  <si>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</si>
  <si>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</si>
  <si>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</si>
  <si>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</si>
  <si>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</si>
  <si>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</si>
  <si>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</si>
  <si>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</si>
  <si>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</si>
  <si>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</si>
  <si>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</si>
  <si>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</si>
  <si>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</si>
  <si>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</si>
  <si>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</si>
  <si>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</si>
  <si>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</si>
  <si>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</si>
  <si>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</si>
  <si>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</si>
  <si>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</si>
  <si>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</si>
  <si>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</si>
  <si>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</si>
  <si>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</si>
  <si>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</si>
  <si>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</si>
  <si>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</si>
  <si>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</si>
  <si>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</si>
  <si>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</si>
  <si>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</si>
  <si>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</si>
  <si>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</si>
  <si>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</si>
  <si>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</si>
  <si>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</si>
  <si>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</si>
  <si>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</si>
  <si>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</si>
  <si>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</si>
  <si>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</si>
  <si>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</si>
  <si>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</si>
  <si>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</si>
  <si>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</si>
  <si>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</si>
  <si>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</si>
  <si>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</si>
  <si>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</si>
  <si>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</si>
  <si>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</si>
  <si>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</si>
  <si>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</si>
  <si>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</si>
  <si>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</si>
  <si>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</si>
  <si>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</si>
  <si>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</si>
  <si>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</si>
  <si>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</si>
  <si>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</si>
  <si>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</si>
  <si>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</si>
  <si>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</si>
  <si>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</si>
  <si>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</si>
  <si>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</si>
  <si>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</si>
  <si>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</si>
  <si>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</si>
  <si>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</si>
  <si>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</si>
  <si>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</si>
  <si>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</si>
  <si>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</si>
  <si>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</si>
  <si>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</si>
  <si>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</si>
  <si>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</si>
  <si>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</si>
  <si>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</si>
  <si>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</si>
  <si>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</si>
  <si>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</si>
  <si>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</si>
  <si>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</si>
  <si>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</si>
  <si>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</si>
  <si>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</si>
  <si>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</si>
  <si>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</si>
  <si>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</si>
  <si>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</si>
  <si>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</si>
  <si>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</si>
  <si>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</si>
  <si>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</si>
  <si>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</si>
  <si>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</si>
  <si>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</si>
  <si>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</si>
  <si>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</si>
  <si>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</si>
  <si>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</si>
  <si>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</si>
  <si>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</si>
  <si>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</si>
  <si>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</si>
  <si>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</si>
  <si>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</si>
  <si>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</si>
  <si>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</si>
  <si>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</si>
  <si>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</si>
  <si>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</si>
  <si>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</si>
  <si>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</si>
  <si>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</si>
  <si>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</si>
  <si>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</si>
  <si>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</si>
  <si>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</si>
  <si>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</si>
  <si>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</si>
  <si>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</si>
  <si>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</si>
  <si>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</si>
  <si>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</si>
  <si>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</si>
  <si>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</si>
  <si>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</si>
  <si>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</si>
  <si>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</si>
  <si>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</si>
  <si>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</si>
  <si>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</si>
  <si>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</si>
  <si>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</si>
  <si>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</si>
  <si>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</si>
  <si>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</si>
  <si>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</si>
  <si>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</si>
  <si>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</si>
  <si>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</si>
  <si>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</si>
  <si>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</si>
  <si>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</si>
  <si>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</si>
  <si>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</si>
  <si>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</si>
  <si>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</si>
  <si>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</si>
  <si>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</si>
  <si>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</si>
  <si>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</si>
  <si>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</si>
  <si>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</si>
  <si>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</si>
  <si>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</si>
  <si>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</si>
  <si>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</si>
  <si>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</si>
  <si>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</si>
  <si>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</si>
  <si>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</si>
  <si>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</si>
  <si>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</si>
  <si>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</si>
  <si>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</si>
  <si>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</si>
  <si>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</si>
  <si>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</si>
  <si>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</si>
  <si>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</si>
  <si>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</si>
  <si>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</si>
  <si>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</si>
  <si>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</si>
  <si>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</si>
  <si>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</si>
  <si>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</si>
  <si>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</si>
  <si>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</si>
  <si>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</si>
  <si>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</si>
  <si>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</si>
  <si>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</si>
  <si>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</si>
  <si>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</si>
  <si>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</si>
  <si>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</si>
  <si>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</si>
  <si>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</si>
  <si>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</si>
  <si>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</si>
  <si>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</si>
  <si>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</si>
  <si>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</si>
  <si>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</si>
  <si>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</si>
  <si>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</si>
  <si>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</si>
  <si>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</si>
  <si>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</si>
  <si>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</si>
  <si>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</si>
  <si>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</si>
  <si>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</si>
  <si>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</si>
  <si>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</si>
  <si>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</si>
  <si>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</si>
  <si>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</si>
  <si>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</si>
  <si>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</si>
  <si>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</si>
  <si>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</si>
  <si>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</si>
  <si>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</si>
  <si>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</si>
  <si>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</si>
  <si>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</si>
  <si>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</si>
  <si>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</si>
  <si>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</si>
  <si>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</si>
  <si>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</si>
  <si>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</si>
  <si>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</si>
  <si>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</si>
  <si>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</si>
  <si>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</si>
  <si>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</si>
  <si>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</si>
  <si>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</si>
  <si>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</si>
  <si>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</si>
  <si>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</si>
  <si>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</si>
  <si>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</si>
  <si>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</si>
  <si>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</si>
  <si>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</si>
  <si>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</si>
  <si>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</si>
  <si>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</si>
  <si>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</si>
  <si>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</si>
  <si>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</si>
  <si>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</si>
  <si>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</si>
  <si>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</si>
  <si>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</si>
  <si>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</si>
  <si>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</si>
  <si>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</si>
  <si>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</si>
  <si>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</si>
  <si>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</si>
  <si>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</si>
  <si>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</si>
  <si>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</si>
  <si>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</si>
  <si>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</si>
  <si>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</si>
  <si>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</si>
  <si>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</si>
  <si>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</si>
  <si>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</si>
  <si>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</si>
  <si>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</si>
  <si>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</si>
  <si>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</si>
  <si>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</si>
  <si>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</si>
  <si>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</si>
  <si>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</si>
  <si>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</si>
  <si>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</si>
  <si>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</si>
  <si>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</si>
  <si>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</si>
  <si>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</si>
  <si>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</si>
  <si>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</si>
  <si>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</si>
  <si>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</si>
  <si>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</si>
  <si>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</si>
  <si>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</si>
  <si>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</si>
  <si>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</si>
  <si>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</si>
  <si>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</si>
  <si>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</si>
  <si>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</si>
  <si>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</si>
  <si>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</si>
  <si>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</si>
  <si>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</si>
  <si>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</si>
  <si>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</si>
  <si>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</si>
  <si>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</si>
  <si>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</si>
  <si>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</si>
  <si>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</si>
  <si>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</si>
  <si>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</si>
  <si>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</si>
  <si>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</si>
  <si>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</si>
  <si>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</si>
  <si>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</si>
  <si>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</si>
  <si>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</si>
  <si>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</si>
  <si>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</si>
  <si>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</si>
  <si>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</si>
  <si>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</si>
  <si>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</si>
  <si>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</si>
  <si>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</si>
  <si>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</si>
  <si>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</si>
  <si>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</si>
  <si>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</si>
  <si>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</si>
  <si>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</si>
  <si>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</si>
  <si>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</si>
  <si>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</si>
  <si>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</si>
  <si>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</si>
  <si>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</si>
  <si>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</si>
  <si>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</si>
  <si>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</si>
  <si>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</si>
  <si>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</si>
  <si>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</si>
  <si>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</si>
  <si>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</si>
  <si>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</si>
  <si>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</si>
  <si>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</si>
  <si>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</si>
  <si>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</si>
  <si>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</si>
  <si>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</si>
  <si>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</si>
  <si>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</si>
  <si>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</si>
  <si>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</si>
  <si>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</si>
  <si>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</si>
  <si>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</si>
  <si>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</si>
  <si>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</si>
  <si>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</si>
  <si>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</si>
  <si>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</si>
  <si>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</si>
  <si>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</si>
  <si>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</si>
  <si>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</si>
  <si>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</si>
  <si>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</si>
  <si>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</si>
  <si>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</si>
  <si>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</si>
  <si>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</si>
  <si>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</si>
  <si>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</si>
  <si>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</si>
  <si>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</si>
  <si>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</si>
  <si>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</si>
  <si>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</si>
  <si>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</si>
  <si>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</si>
  <si>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</si>
  <si>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</si>
  <si>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</si>
  <si>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</si>
  <si>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</si>
  <si>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</si>
  <si>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</si>
  <si>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</si>
  <si>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</si>
  <si>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</si>
  <si>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</si>
  <si>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</si>
  <si>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</si>
  <si>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</si>
  <si>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</si>
  <si>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</si>
  <si>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</si>
  <si>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</si>
  <si>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</si>
  <si>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</si>
  <si>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</si>
  <si>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</si>
  <si>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</si>
  <si>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</si>
  <si>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</si>
  <si>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</si>
  <si>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</si>
  <si>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</si>
  <si>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</si>
  <si>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</si>
  <si>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</si>
  <si>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</si>
  <si>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</si>
  <si>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</si>
  <si>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</si>
  <si>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</si>
  <si>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</si>
  <si>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</si>
  <si>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</si>
  <si>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</si>
  <si>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</si>
  <si>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</si>
  <si>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</si>
  <si>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</si>
  <si>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</si>
  <si>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</si>
  <si>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</si>
  <si>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</si>
  <si>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</si>
  <si>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</si>
  <si>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</si>
  <si>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</si>
  <si>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</si>
  <si>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</si>
  <si>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</si>
  <si>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</si>
  <si>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</si>
  <si>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</si>
  <si>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</si>
  <si>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</si>
  <si>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</si>
  <si>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</si>
  <si>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</si>
  <si>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</si>
  <si>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</si>
  <si>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</si>
  <si>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</si>
  <si>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</si>
  <si>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</si>
  <si>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</si>
  <si>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</si>
  <si>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</si>
  <si>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</si>
  <si>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</si>
  <si>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</si>
  <si>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</si>
  <si>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</si>
  <si>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</si>
  <si>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</si>
  <si>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</si>
  <si>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</si>
  <si>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</si>
  <si>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</si>
  <si>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</si>
  <si>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</si>
  <si>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</si>
  <si>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</si>
  <si>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</si>
  <si>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</si>
  <si>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</si>
  <si>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</si>
  <si>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</si>
  <si>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</si>
  <si>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</si>
  <si>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</si>
  <si>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</si>
  <si>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</si>
  <si>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</si>
  <si>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</si>
  <si>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</si>
  <si>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</si>
  <si>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</si>
  <si>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</si>
  <si>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</si>
  <si>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</si>
  <si>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</si>
  <si>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</si>
  <si>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</si>
  <si>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</si>
  <si>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</si>
  <si>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</si>
  <si>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</si>
  <si>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</si>
  <si>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</si>
  <si>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</si>
  <si>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</si>
  <si>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</si>
  <si>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</si>
  <si>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</si>
  <si>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</si>
  <si>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</si>
  <si>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</si>
  <si>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</si>
  <si>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</si>
  <si>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</si>
  <si>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</si>
  <si>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</si>
  <si>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</si>
  <si>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</si>
  <si>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</si>
  <si>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</si>
  <si>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</si>
  <si>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</si>
  <si>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</si>
  <si>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</si>
  <si>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</si>
  <si>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</si>
  <si>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</si>
  <si>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</si>
  <si>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</si>
  <si>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</si>
  <si>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</si>
  <si>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</si>
  <si>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</si>
  <si>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</si>
  <si>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</si>
  <si>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</si>
  <si>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</si>
  <si>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</si>
  <si>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</si>
  <si>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</si>
  <si>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</si>
  <si>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</si>
  <si>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</si>
  <si>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</si>
  <si>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</si>
  <si>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</si>
  <si>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</si>
  <si>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</si>
  <si>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</si>
  <si>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</si>
  <si>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</si>
  <si>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</si>
  <si>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</si>
  <si>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</si>
  <si>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</si>
  <si>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</si>
  <si>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</si>
  <si>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</si>
  <si>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</si>
  <si>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</si>
  <si>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</si>
  <si>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</si>
  <si>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</si>
  <si>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</si>
  <si>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</si>
  <si>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</si>
  <si>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</si>
  <si>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</si>
  <si>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</si>
  <si>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</si>
  <si>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</si>
  <si>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</si>
  <si>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</si>
  <si>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</si>
  <si>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</si>
  <si>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</si>
  <si>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</si>
  <si>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</si>
  <si>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</si>
  <si>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</si>
  <si>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</si>
  <si>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</si>
  <si>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</si>
  <si>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</si>
  <si>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</si>
  <si>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</si>
  <si>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</si>
  <si>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</si>
  <si>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</si>
  <si>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</si>
  <si>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</si>
  <si>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</si>
  <si>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</si>
  <si>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</si>
  <si>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</si>
  <si>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</si>
  <si>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</si>
  <si>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</si>
  <si>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</si>
  <si>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</si>
  <si>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</si>
  <si>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</si>
  <si>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</si>
  <si>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</si>
  <si>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</si>
  <si>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</si>
  <si>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</si>
  <si>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</si>
  <si>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</si>
  <si>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</si>
  <si>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</si>
  <si>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</si>
  <si>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</si>
  <si>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</si>
  <si>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</si>
  <si>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</si>
  <si>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</si>
  <si>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</si>
  <si>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</si>
  <si>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</si>
  <si>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</si>
  <si>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</si>
  <si>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</si>
  <si>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</si>
  <si>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</si>
  <si>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</si>
  <si>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</si>
  <si>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</si>
  <si>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</si>
  <si>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</si>
  <si>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</si>
  <si>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</si>
  <si>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</si>
  <si>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</si>
  <si>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</si>
  <si>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</si>
  <si>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</si>
  <si>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</si>
  <si>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</si>
  <si>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</si>
  <si>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</si>
  <si>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</si>
  <si>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</si>
  <si>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</si>
  <si>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</si>
  <si>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</si>
  <si>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</si>
  <si>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</si>
  <si>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</si>
  <si>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</si>
  <si>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</si>
  <si>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</si>
  <si>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</si>
  <si>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</si>
  <si>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</si>
  <si>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</si>
  <si>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</si>
  <si>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</si>
  <si>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</si>
  <si>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</si>
  <si>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</si>
  <si>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</si>
  <si>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</si>
  <si>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</si>
  <si>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</si>
  <si>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</si>
  <si>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</si>
  <si>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</si>
  <si>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</si>
  <si>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</si>
  <si>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</si>
  <si>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</si>
  <si>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</si>
  <si>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</si>
  <si>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</si>
  <si>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</si>
  <si>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</si>
  <si>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</si>
  <si>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</si>
  <si>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</si>
  <si>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</si>
  <si>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</si>
  <si>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</si>
  <si>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</si>
  <si>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</si>
  <si>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</si>
  <si>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</si>
  <si>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</si>
  <si>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</si>
  <si>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</si>
  <si>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</si>
  <si>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</si>
  <si>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</si>
  <si>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</si>
  <si>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</si>
  <si>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</si>
  <si>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</si>
  <si>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</si>
  <si>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</si>
  <si>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</si>
  <si>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</si>
  <si>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</si>
  <si>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</si>
  <si>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</si>
  <si>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</si>
  <si>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</si>
  <si>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</si>
  <si>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</si>
  <si>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</si>
  <si>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</si>
  <si>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</si>
  <si>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</si>
  <si>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</si>
  <si>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</si>
  <si>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</si>
  <si>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</si>
  <si>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</si>
  <si>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</si>
  <si>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</si>
  <si>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</si>
  <si>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</si>
  <si>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</si>
  <si>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</si>
  <si>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</si>
  <si>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</si>
  <si>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</si>
  <si>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</si>
  <si>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</si>
  <si>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</si>
  <si>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</si>
  <si>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</si>
  <si>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</si>
  <si>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</si>
  <si>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</si>
  <si>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</si>
  <si>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</si>
  <si>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</si>
  <si>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</si>
  <si>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</si>
  <si>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</si>
  <si>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</si>
  <si>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</si>
  <si>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</si>
  <si>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</si>
  <si>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</si>
  <si>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</si>
  <si>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</si>
  <si>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</si>
  <si>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</si>
  <si>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</si>
  <si>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</si>
  <si>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</si>
  <si>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</si>
  <si>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</si>
  <si>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</si>
  <si>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</si>
  <si>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</si>
  <si>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</si>
  <si>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</si>
  <si>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</si>
  <si>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</si>
  <si>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</si>
  <si>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</si>
  <si>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</si>
  <si>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</si>
  <si>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</si>
  <si>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</si>
  <si>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</si>
  <si>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</si>
  <si>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</si>
  <si>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</si>
  <si>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</si>
  <si>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</si>
  <si>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</si>
  <si>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</si>
  <si>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</si>
  <si>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</si>
  <si>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</si>
  <si>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</si>
  <si>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</si>
  <si>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</si>
  <si>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</si>
  <si>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</si>
  <si>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</si>
  <si>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</si>
  <si>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</si>
  <si>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</si>
  <si>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</si>
  <si>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</si>
  <si>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</si>
  <si>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</si>
  <si>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</si>
  <si>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</si>
  <si>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</si>
  <si>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</si>
  <si>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</si>
  <si>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</si>
  <si>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</si>
  <si>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</si>
  <si>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</si>
  <si>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</si>
  <si>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</si>
  <si>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</si>
  <si>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</si>
  <si>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</si>
  <si>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</si>
  <si>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</si>
  <si>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</si>
  <si>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</si>
  <si>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</si>
  <si>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</si>
  <si>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</si>
  <si>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</si>
  <si>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</si>
  <si>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</si>
  <si>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</si>
  <si>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</si>
  <si>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</si>
  <si>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</si>
  <si>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</si>
  <si>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</si>
  <si>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</si>
  <si>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</si>
  <si>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</si>
  <si>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</si>
  <si>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</si>
  <si>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</si>
  <si>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</si>
  <si>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</si>
  <si>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</si>
  <si>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</si>
  <si>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</si>
  <si>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</si>
  <si>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</si>
  <si>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</si>
  <si>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</si>
  <si>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</si>
  <si>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</si>
  <si>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</si>
  <si>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</si>
  <si>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</si>
  <si>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</si>
  <si>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</si>
  <si>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</si>
  <si>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</si>
  <si>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</si>
  <si>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</si>
  <si>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</si>
  <si>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</si>
  <si>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</si>
  <si>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</si>
  <si>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</si>
  <si>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</si>
  <si>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</si>
  <si>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</si>
  <si>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</si>
  <si>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</si>
  <si>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</si>
  <si>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</si>
  <si>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</si>
  <si>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</si>
  <si>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</si>
  <si>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</si>
  <si>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</si>
  <si>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</si>
  <si>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</si>
  <si>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</si>
  <si>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</si>
  <si>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</si>
  <si>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</si>
  <si>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</si>
  <si>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</si>
  <si>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</si>
  <si>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</si>
  <si>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</si>
  <si>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</si>
  <si>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</si>
  <si>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</si>
  <si>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</si>
  <si>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</si>
  <si>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</si>
  <si>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</si>
  <si>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</si>
  <si>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</si>
  <si>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</si>
  <si>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</si>
  <si>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</si>
  <si>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</si>
  <si>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</si>
  <si>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</si>
  <si>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</si>
  <si>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</si>
  <si>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</si>
  <si>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</si>
  <si>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</si>
  <si>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</si>
  <si>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</si>
  <si>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</si>
  <si>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</si>
  <si>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</si>
  <si>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</si>
  <si>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</si>
  <si>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</si>
  <si>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</si>
  <si>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</si>
  <si>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</si>
  <si>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</si>
  <si>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</si>
  <si>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</si>
  <si>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</si>
  <si>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</si>
  <si>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</si>
  <si>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</si>
  <si>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</si>
  <si>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</si>
  <si>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</si>
  <si>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</si>
  <si>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</si>
  <si>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</si>
  <si>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</si>
  <si>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</si>
  <si>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</si>
  <si>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</si>
  <si>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</si>
  <si>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</si>
  <si>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</si>
  <si>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</si>
  <si>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</si>
  <si>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</si>
  <si>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</si>
  <si>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</si>
  <si>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</si>
  <si>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</si>
  <si>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</si>
  <si>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</si>
  <si>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</si>
  <si>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</si>
  <si>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</si>
  <si>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</si>
  <si>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</si>
  <si>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</si>
  <si>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</si>
  <si>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</si>
  <si>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</si>
  <si>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</si>
  <si>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</si>
  <si>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</si>
  <si>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</si>
  <si>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</si>
  <si>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</si>
  <si>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</si>
  <si>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</si>
  <si>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</si>
  <si>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</si>
  <si>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</si>
  <si>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</si>
  <si>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</si>
  <si>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</si>
  <si>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</si>
  <si>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</si>
  <si>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</si>
  <si>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</si>
  <si>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</si>
  <si>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</si>
  <si>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</si>
  <si>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</si>
  <si>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</si>
  <si>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</si>
  <si>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</si>
  <si>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</si>
  <si>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</si>
  <si>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</si>
  <si>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</si>
  <si>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</si>
  <si>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</si>
  <si>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</si>
  <si>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</si>
  <si>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</si>
  <si>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</si>
  <si>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</si>
  <si>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</si>
  <si>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</si>
  <si>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</si>
  <si>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</si>
  <si>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</si>
  <si>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</si>
  <si>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</si>
  <si>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</si>
  <si>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</si>
  <si>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</si>
  <si>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</si>
  <si>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</si>
  <si>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</si>
  <si>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</si>
  <si>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</si>
  <si>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</si>
  <si>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</si>
  <si>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</si>
  <si>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</si>
  <si>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</si>
  <si>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</si>
  <si>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</si>
  <si>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</si>
  <si>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</si>
  <si>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</si>
  <si>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</si>
  <si>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</si>
  <si>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</si>
  <si>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</si>
  <si>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</si>
  <si>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</si>
  <si>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</si>
  <si>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</si>
  <si>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</si>
  <si>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</si>
  <si>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</si>
  <si>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</si>
  <si>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</si>
  <si>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</si>
  <si>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</si>
  <si>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</si>
  <si>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</si>
  <si>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</si>
  <si>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</si>
  <si>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</si>
  <si>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</si>
  <si>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</si>
  <si>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</si>
  <si>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</si>
  <si>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</si>
  <si>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</si>
  <si>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</si>
  <si>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</si>
  <si>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</si>
  <si>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</si>
  <si>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</si>
  <si>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</si>
  <si>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</si>
  <si>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</si>
  <si>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</si>
  <si>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</si>
  <si>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</si>
  <si>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</si>
  <si>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</si>
  <si>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</si>
  <si>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</si>
  <si>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</si>
  <si>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</si>
  <si>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</si>
  <si>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</si>
  <si>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</si>
  <si>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</si>
  <si>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</si>
  <si>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</si>
  <si>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</si>
  <si>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</si>
  <si>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</si>
  <si>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</si>
  <si>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</si>
  <si>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</si>
  <si>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</si>
  <si>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</si>
  <si>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</si>
  <si>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</si>
  <si>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</si>
  <si>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</si>
  <si>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</si>
  <si>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</si>
  <si>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</si>
  <si>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</si>
  <si>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</si>
  <si>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</si>
  <si>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</si>
  <si>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</si>
  <si>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</si>
  <si>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</si>
  <si>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</si>
  <si>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</si>
  <si>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</si>
  <si>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</si>
  <si>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</si>
  <si>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</si>
  <si>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</si>
  <si>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</si>
  <si>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</si>
  <si>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</si>
  <si>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</si>
  <si>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</si>
  <si>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</si>
  <si>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</si>
  <si>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</si>
  <si>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</si>
  <si>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</si>
  <si>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</si>
  <si>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</si>
  <si>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</si>
  <si>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</si>
  <si>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</si>
  <si>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</si>
  <si>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</si>
  <si>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</si>
  <si>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</si>
  <si>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</si>
  <si>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</si>
  <si>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</si>
  <si>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</si>
  <si>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</si>
  <si>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</si>
  <si>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</si>
  <si>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</si>
  <si>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</si>
  <si>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</si>
  <si>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</si>
  <si>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</si>
  <si>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</si>
  <si>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</si>
  <si>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</si>
  <si>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</si>
  <si>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</si>
  <si>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</si>
  <si>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</si>
  <si>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</si>
  <si>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</si>
  <si>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</si>
  <si>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</si>
  <si>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</si>
  <si>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</si>
  <si>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</si>
  <si>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</si>
  <si>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</si>
  <si>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</si>
  <si>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</si>
  <si>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</si>
  <si>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</si>
  <si>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</si>
  <si>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</si>
  <si>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</si>
  <si>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</si>
  <si>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</si>
  <si>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</si>
  <si>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</si>
  <si>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</si>
  <si>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</si>
  <si>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</si>
  <si>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</si>
  <si>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</si>
  <si>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</si>
  <si>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</si>
  <si>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</si>
  <si>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</si>
  <si>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</si>
  <si>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</si>
  <si>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</si>
  <si>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</si>
  <si>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</si>
  <si>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</si>
  <si>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</si>
  <si>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</si>
  <si>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</si>
  <si>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</si>
  <si>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</si>
  <si>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</si>
  <si>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</si>
  <si>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</si>
  <si>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</si>
  <si>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</si>
  <si>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</si>
  <si>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</si>
  <si>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</si>
  <si>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</si>
  <si>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</si>
  <si>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</si>
  <si>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</si>
  <si>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</si>
  <si>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</si>
  <si>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</si>
  <si>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</si>
  <si>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</si>
  <si>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</si>
  <si>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</si>
  <si>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</si>
  <si>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</si>
  <si>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</si>
  <si>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</si>
  <si>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</si>
  <si>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</si>
  <si>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</si>
  <si>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</si>
  <si>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</si>
  <si>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</si>
  <si>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</si>
  <si>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</si>
  <si>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</si>
  <si>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</si>
  <si>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</si>
  <si>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</si>
  <si>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</si>
  <si>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</si>
  <si>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</si>
  <si>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</si>
  <si>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</si>
  <si>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</si>
  <si>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</si>
  <si>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</si>
  <si>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</si>
  <si>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</si>
  <si>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</si>
  <si>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</si>
  <si>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</si>
  <si>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</si>
  <si>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</si>
  <si>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</si>
  <si>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</si>
  <si>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</si>
  <si>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</si>
  <si>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</si>
  <si>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</si>
  <si>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</si>
  <si>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</si>
  <si>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</si>
  <si>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</si>
  <si>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</si>
  <si>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</si>
  <si>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</si>
  <si>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</si>
  <si>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</si>
  <si>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</si>
  <si>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</si>
  <si>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</si>
  <si>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</si>
  <si>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</si>
  <si>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</si>
  <si>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</si>
  <si>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</si>
  <si>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</si>
  <si>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</si>
  <si>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</si>
  <si>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</si>
  <si>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</si>
  <si>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</si>
  <si>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</si>
  <si>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</si>
  <si>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</si>
  <si>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</si>
  <si>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</si>
  <si>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</si>
  <si>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</si>
  <si>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</si>
  <si>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</si>
  <si>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</si>
  <si>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</si>
  <si>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</si>
  <si>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</si>
  <si>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</si>
  <si>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</si>
  <si>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</si>
  <si>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</si>
  <si>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</si>
  <si>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</si>
  <si>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</si>
  <si>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</si>
  <si>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</si>
  <si>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</si>
  <si>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</si>
  <si>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</si>
  <si>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</si>
  <si>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</si>
  <si>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</si>
  <si>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</si>
  <si>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</si>
  <si>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</si>
  <si>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</si>
  <si>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</si>
  <si>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</si>
  <si>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</si>
  <si>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</si>
  <si>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</si>
  <si>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</si>
  <si>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</si>
  <si>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</si>
  <si>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</si>
  <si>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</si>
  <si>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</si>
  <si>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</si>
  <si>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</si>
  <si>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</si>
  <si>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</si>
  <si>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</si>
  <si>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</si>
  <si>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</si>
  <si>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</si>
  <si>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</si>
  <si>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</si>
  <si>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</si>
  <si>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</si>
  <si>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</si>
  <si>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</si>
  <si>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</si>
  <si>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</si>
  <si>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</si>
  <si>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</si>
  <si>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</si>
  <si>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</si>
  <si>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</si>
  <si>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</si>
  <si>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</si>
  <si>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</si>
  <si>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</si>
  <si>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</si>
  <si>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</si>
  <si>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</si>
  <si>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</si>
  <si>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</si>
  <si>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</si>
  <si>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</si>
  <si>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</si>
  <si>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</si>
  <si>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</si>
  <si>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</si>
  <si>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</si>
  <si>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</si>
  <si>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</si>
  <si>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</si>
  <si>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</si>
  <si>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</si>
  <si>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</si>
  <si>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</si>
  <si>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</si>
  <si>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</si>
  <si>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</si>
  <si>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</si>
  <si>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</si>
  <si>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</si>
  <si>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</si>
  <si>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</si>
  <si>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</si>
  <si>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</si>
  <si>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</si>
  <si>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</si>
  <si>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</si>
  <si>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</si>
  <si>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</si>
  <si>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</si>
  <si>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</si>
  <si>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</si>
  <si>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</si>
  <si>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</si>
  <si>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</si>
  <si>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</si>
  <si>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</si>
  <si>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</si>
  <si>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</si>
  <si>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</si>
  <si>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</si>
  <si>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</si>
  <si>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</si>
  <si>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</si>
  <si>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</si>
  <si>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</si>
  <si>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</si>
  <si>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</si>
  <si>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</si>
  <si>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</si>
  <si>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</si>
  <si>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</si>
  <si>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</si>
  <si>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</si>
  <si>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</si>
  <si>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</si>
  <si>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</si>
  <si>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</si>
  <si>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</si>
  <si>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</si>
  <si>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</si>
  <si>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</si>
  <si>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</si>
  <si>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</si>
  <si>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</si>
  <si>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</si>
  <si>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</si>
  <si>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</si>
  <si>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</si>
  <si>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</si>
  <si>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</si>
  <si>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</si>
  <si>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</si>
  <si>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</si>
  <si>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</si>
  <si>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</si>
  <si>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</si>
  <si>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</si>
  <si>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</si>
  <si>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</si>
  <si>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</si>
  <si>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</si>
  <si>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</si>
  <si>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</si>
  <si>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</si>
  <si>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</si>
  <si>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</si>
  <si>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</si>
  <si>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</si>
  <si>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</si>
  <si>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</si>
  <si>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</si>
  <si>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</si>
  <si>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</si>
  <si>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</si>
  <si>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</si>
  <si>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</si>
  <si>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</si>
  <si>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</si>
  <si>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</si>
  <si>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</si>
  <si>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</si>
  <si>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</si>
  <si>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</si>
  <si>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</si>
  <si>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</si>
  <si>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</si>
  <si>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</si>
  <si>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</si>
  <si>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</si>
  <si>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</si>
  <si>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</si>
  <si>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</si>
  <si>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</si>
  <si>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</si>
  <si>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</si>
  <si>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</si>
  <si>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</si>
  <si>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</si>
  <si>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</si>
  <si>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</si>
  <si>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</si>
  <si>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</si>
  <si>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</si>
  <si>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</si>
  <si>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</si>
  <si>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</si>
  <si>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</si>
  <si>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</si>
  <si>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</si>
  <si>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</si>
  <si>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</si>
  <si>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</si>
  <si>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</si>
  <si>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</si>
  <si>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</si>
  <si>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</si>
  <si>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</si>
  <si>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</si>
  <si>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</si>
  <si>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</si>
  <si>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</si>
  <si>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</si>
  <si>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</si>
  <si>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</si>
  <si>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</si>
  <si>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</si>
  <si>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</si>
  <si>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</si>
  <si>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</si>
  <si>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</si>
  <si>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</si>
  <si>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</si>
  <si>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</si>
  <si>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</si>
  <si>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</si>
  <si>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</si>
  <si>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</si>
  <si>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</si>
  <si>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</si>
  <si>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</si>
  <si>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</si>
  <si>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</si>
  <si>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</si>
  <si>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</si>
  <si>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</si>
  <si>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</si>
  <si>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</si>
  <si>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</si>
  <si>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</si>
  <si>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</si>
  <si>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</si>
  <si>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</si>
  <si>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</si>
  <si>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</si>
  <si>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</si>
  <si>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</si>
  <si>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</si>
  <si>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</si>
  <si>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</si>
  <si>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</si>
  <si>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</si>
  <si>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</si>
  <si>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</si>
  <si>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</si>
  <si>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</si>
  <si>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</si>
  <si>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</si>
  <si>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</si>
  <si>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</si>
  <si>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</si>
  <si>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</si>
  <si>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</si>
  <si>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</si>
  <si>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</si>
  <si>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</si>
  <si>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</si>
  <si>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</si>
  <si>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</si>
  <si>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</si>
  <si>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</si>
  <si>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</si>
  <si>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</si>
  <si>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</si>
  <si>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</si>
  <si>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</si>
  <si>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</si>
  <si>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</si>
  <si>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</si>
  <si>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</si>
  <si>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</si>
  <si>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</si>
  <si>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</si>
  <si>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</si>
  <si>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</si>
  <si>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</si>
  <si>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</si>
  <si>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</si>
  <si>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</si>
  <si>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</si>
  <si>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</si>
  <si>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</si>
  <si>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</si>
  <si>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</si>
  <si>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</si>
  <si>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</si>
  <si>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</si>
  <si>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</si>
  <si>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</si>
  <si>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</si>
  <si>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</si>
  <si>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</si>
  <si>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</si>
  <si>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</si>
  <si>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</si>
  <si>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</si>
  <si>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</si>
  <si>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</si>
  <si>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</si>
  <si>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</si>
  <si>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</si>
  <si>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</si>
  <si>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</si>
  <si>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</si>
  <si>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</si>
  <si>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</si>
  <si>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</si>
  <si>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</si>
  <si>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</si>
  <si>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</si>
  <si>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</si>
  <si>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</si>
  <si>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</si>
  <si>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</si>
  <si>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</si>
  <si>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</si>
  <si>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</si>
  <si>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</si>
  <si>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</si>
  <si>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</si>
  <si>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</si>
  <si>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</si>
  <si>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</si>
  <si>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</si>
  <si>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</si>
  <si>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</si>
  <si>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</si>
  <si>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</si>
  <si>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</si>
  <si>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</si>
  <si>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</si>
  <si>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</si>
  <si>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</si>
  <si>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</si>
  <si>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</si>
  <si>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</si>
  <si>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</si>
  <si>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</si>
  <si>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</si>
  <si>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</si>
  <si>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</si>
  <si>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</si>
  <si>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</si>
  <si>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</si>
  <si>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</si>
  <si>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</si>
  <si>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</si>
  <si>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</si>
  <si>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</si>
  <si>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</si>
  <si>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</si>
  <si>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</si>
  <si>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</si>
  <si>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</si>
  <si>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</si>
  <si>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</si>
  <si>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</si>
  <si>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</si>
  <si>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</si>
  <si>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</si>
  <si>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</si>
  <si>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</si>
  <si>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</si>
  <si>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</si>
  <si>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</si>
  <si>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</si>
  <si>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</si>
  <si>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</si>
  <si>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</si>
  <si>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</si>
  <si>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</si>
  <si>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</si>
  <si>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</si>
  <si>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</si>
  <si>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</si>
  <si>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</si>
  <si>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</si>
  <si>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</si>
  <si>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</si>
  <si>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</si>
  <si>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</si>
  <si>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</si>
  <si>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</si>
  <si>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</si>
  <si>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</si>
  <si>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</si>
  <si>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</si>
  <si>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</si>
  <si>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</si>
  <si>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</si>
  <si>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</si>
  <si>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</si>
  <si>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</si>
  <si>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</si>
  <si>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</si>
  <si>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</si>
  <si>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</si>
  <si>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</si>
  <si>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</si>
  <si>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</si>
  <si>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</si>
  <si>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</si>
  <si>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</si>
  <si>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</si>
  <si>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</si>
  <si>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</si>
  <si>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</si>
  <si>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</si>
  <si>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</si>
  <si>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</si>
  <si>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</si>
  <si>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</si>
  <si>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</si>
  <si>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</si>
  <si>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</si>
  <si>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</si>
  <si>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</si>
  <si>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</si>
  <si>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</si>
  <si>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</si>
  <si>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</si>
  <si>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</si>
  <si>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</si>
  <si>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</si>
  <si>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</si>
  <si>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</si>
  <si>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</si>
  <si>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</si>
  <si>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</si>
  <si>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</si>
  <si>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</si>
  <si>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</si>
  <si>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</si>
  <si>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</si>
  <si>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</si>
  <si>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</si>
  <si>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</si>
  <si>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</si>
  <si>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</si>
  <si>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</si>
  <si>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</si>
  <si>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</si>
  <si>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</si>
  <si>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</si>
  <si>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</si>
  <si>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</si>
  <si>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</si>
  <si>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</si>
  <si>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</si>
  <si>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</si>
  <si>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</si>
  <si>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</si>
  <si>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</si>
  <si>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</si>
  <si>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</si>
  <si>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</si>
  <si>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</si>
  <si>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</si>
  <si>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</si>
  <si>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</si>
  <si>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</si>
  <si>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</si>
  <si>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</si>
  <si>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</si>
  <si>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</si>
  <si>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</si>
  <si>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</si>
  <si>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</si>
  <si>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</si>
  <si>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</si>
  <si>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</si>
  <si>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</si>
  <si>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</si>
  <si>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</si>
  <si>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</si>
  <si>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</si>
  <si>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</si>
  <si>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</si>
  <si>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</si>
  <si>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</si>
  <si>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</si>
  <si>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</si>
  <si>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</si>
  <si>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</si>
  <si>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</si>
  <si>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</si>
  <si>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</si>
  <si>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</si>
  <si>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</si>
  <si>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</si>
  <si>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</si>
  <si>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</si>
  <si>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</si>
  <si>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</si>
  <si>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</si>
  <si>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</si>
  <si>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</si>
  <si>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</si>
  <si>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</si>
  <si>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</si>
  <si>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</si>
  <si>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</si>
  <si>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</si>
  <si>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</si>
  <si>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</si>
  <si>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</si>
  <si>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</si>
  <si>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</si>
  <si>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</si>
  <si>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</si>
  <si>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</si>
  <si>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</si>
  <si>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</si>
  <si>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</si>
  <si>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</si>
  <si>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</si>
  <si>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</si>
  <si>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</si>
  <si>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</si>
  <si>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</si>
  <si>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</si>
  <si>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</si>
  <si>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</si>
  <si>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</si>
  <si>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</si>
  <si>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</si>
  <si>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</si>
  <si>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</si>
  <si>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</si>
  <si>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</si>
  <si>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</si>
  <si>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</si>
  <si>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</si>
  <si>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</si>
  <si>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</si>
  <si>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</si>
  <si>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</si>
  <si>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</si>
  <si>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</si>
  <si>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</si>
  <si>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</si>
  <si>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</si>
  <si>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</si>
  <si>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</si>
  <si>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</si>
  <si>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</si>
  <si>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</si>
  <si>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</si>
  <si>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</si>
  <si>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</si>
  <si>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</si>
  <si>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</si>
  <si>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</si>
  <si>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</si>
  <si>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</si>
  <si>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</si>
  <si>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</si>
  <si>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</si>
  <si>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</si>
  <si>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</si>
  <si>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</si>
  <si>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</si>
  <si>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</si>
  <si>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</si>
  <si>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</si>
  <si>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</si>
  <si>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</si>
  <si>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</si>
  <si>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</si>
  <si>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</si>
  <si>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</si>
  <si>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</si>
  <si>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</si>
  <si>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</si>
  <si>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</si>
  <si>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</si>
  <si>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</si>
  <si>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</si>
  <si>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</si>
  <si>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</si>
  <si>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</si>
  <si>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</si>
  <si>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</si>
  <si>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</si>
  <si>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</si>
  <si>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</si>
  <si>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</si>
  <si>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</si>
  <si>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</si>
  <si>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</si>
  <si>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</si>
  <si>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</si>
  <si>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</si>
  <si>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</si>
  <si>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</si>
  <si>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</si>
  <si>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</si>
  <si>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</si>
  <si>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</si>
  <si>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</si>
  <si>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</si>
  <si>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</si>
  <si>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</si>
  <si>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</si>
  <si>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</si>
  <si>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</si>
  <si>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</si>
  <si>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</si>
  <si>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</si>
  <si>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</si>
  <si>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</si>
  <si>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</si>
  <si>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</si>
  <si>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</si>
  <si>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</si>
  <si>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</si>
  <si>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</si>
  <si>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</si>
  <si>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</si>
  <si>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</si>
  <si>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</si>
  <si>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</si>
  <si>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</si>
  <si>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</si>
  <si>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</si>
  <si>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</si>
  <si>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</si>
  <si>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</si>
  <si>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</si>
  <si>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</si>
  <si>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</si>
  <si>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</si>
  <si>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</si>
  <si>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</si>
  <si>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</si>
  <si>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</si>
  <si>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</si>
  <si>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</si>
  <si>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</si>
  <si>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</si>
  <si>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</si>
  <si>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</si>
  <si>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</si>
  <si>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</si>
  <si>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</si>
  <si>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</si>
  <si>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</si>
  <si>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</si>
  <si>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</si>
  <si>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</si>
  <si>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</si>
  <si>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</si>
  <si>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</si>
  <si>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</si>
  <si>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</si>
  <si>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</si>
  <si>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</si>
  <si>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</si>
  <si>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</si>
  <si>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</si>
  <si>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</si>
  <si>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</si>
  <si>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</si>
  <si>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</si>
  <si>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</si>
  <si>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</si>
  <si>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</si>
  <si>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</si>
  <si>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</si>
  <si>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</si>
  <si>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</si>
  <si>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</si>
  <si>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</si>
  <si>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</si>
  <si>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</si>
  <si>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</si>
  <si>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</si>
  <si>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</si>
  <si>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</si>
  <si>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</si>
  <si>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</si>
  <si>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</si>
  <si>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</si>
  <si>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</si>
  <si>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</si>
  <si>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</si>
  <si>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</si>
  <si>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</si>
  <si>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</si>
  <si>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</si>
  <si>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</si>
  <si>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</si>
  <si>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</si>
  <si>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</si>
  <si>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</si>
  <si>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</si>
  <si>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</si>
  <si>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</si>
  <si>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</si>
  <si>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</si>
  <si>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</si>
  <si>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</si>
  <si>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</si>
  <si>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</si>
  <si>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</si>
  <si>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</si>
  <si>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</si>
  <si>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</si>
  <si>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</si>
  <si>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</si>
  <si>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</si>
  <si>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</si>
  <si>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</si>
  <si>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</si>
  <si>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</si>
  <si>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</si>
  <si>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</si>
  <si>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</si>
  <si>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</si>
  <si>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</si>
  <si>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</si>
  <si>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</si>
  <si>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</si>
  <si>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</si>
  <si>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</si>
  <si>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</si>
  <si>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</si>
  <si>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</si>
  <si>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</si>
  <si>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</si>
  <si>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</si>
  <si>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</si>
  <si>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</si>
  <si>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</si>
  <si>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</si>
  <si>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</si>
  <si>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</si>
  <si>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</si>
  <si>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</si>
  <si>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</si>
  <si>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</si>
  <si>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</si>
  <si>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</si>
  <si>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</si>
  <si>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</si>
  <si>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</si>
  <si>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</si>
  <si>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</si>
  <si>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</si>
  <si>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</si>
  <si>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</si>
  <si>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</si>
  <si>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</si>
  <si>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</si>
  <si>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</si>
  <si>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</si>
  <si>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</si>
  <si>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</si>
  <si>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</si>
  <si>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</si>
  <si>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</si>
  <si>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</si>
  <si>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</si>
  <si>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</si>
  <si>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</si>
  <si>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</si>
  <si>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</si>
  <si>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</si>
  <si>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</si>
  <si>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</si>
  <si>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</si>
  <si>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</si>
  <si>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</si>
  <si>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</si>
  <si>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</si>
  <si>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</si>
  <si>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</si>
  <si>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</si>
  <si>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</si>
  <si>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</si>
  <si>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</si>
  <si>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</si>
  <si>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</si>
  <si>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</si>
  <si>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</si>
  <si>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</si>
  <si>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</si>
  <si>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</si>
  <si>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</si>
  <si>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</si>
  <si>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</si>
  <si>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</si>
  <si>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</si>
  <si>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</si>
  <si>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</si>
  <si>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</si>
  <si>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</si>
  <si>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</si>
  <si>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</si>
  <si>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</si>
  <si>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</si>
  <si>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</si>
  <si>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</si>
  <si>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</si>
  <si>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</si>
  <si>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</si>
  <si>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</si>
  <si>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</si>
  <si>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</si>
  <si>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</si>
  <si>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</si>
  <si>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</si>
  <si>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</si>
  <si>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</si>
  <si>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</si>
  <si>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</si>
  <si>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</si>
  <si>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</si>
  <si>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</si>
  <si>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</si>
  <si>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</si>
  <si>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</si>
  <si>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</si>
  <si>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</si>
  <si>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</si>
  <si>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</si>
  <si>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</si>
  <si>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</si>
  <si>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</si>
  <si>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</si>
  <si>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</si>
  <si>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</si>
  <si>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</si>
  <si>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</si>
  <si>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</si>
  <si>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</si>
  <si>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</si>
  <si>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</si>
  <si>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</si>
  <si>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</si>
  <si>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</si>
  <si>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</si>
  <si>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</si>
  <si>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</si>
  <si>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</si>
  <si>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</si>
  <si>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</si>
  <si>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</si>
  <si>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</si>
  <si>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</si>
  <si>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</si>
  <si>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</si>
  <si>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</si>
  <si>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</si>
  <si>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</si>
  <si>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</si>
  <si>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</si>
  <si>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</si>
  <si>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</si>
  <si>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</si>
  <si>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</si>
  <si>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</si>
  <si>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</si>
  <si>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</si>
  <si>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</si>
  <si>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</si>
  <si>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</si>
  <si>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</si>
  <si>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</si>
  <si>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</si>
  <si>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</si>
  <si>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</si>
  <si>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</si>
  <si>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</si>
  <si>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</si>
  <si>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</si>
  <si>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</si>
  <si>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</si>
  <si>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</si>
  <si>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</si>
  <si>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</si>
  <si>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</si>
  <si>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</si>
  <si>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</si>
  <si>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</si>
  <si>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</si>
  <si>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</si>
  <si>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</si>
  <si>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</si>
  <si>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</si>
  <si>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</si>
  <si>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</si>
  <si>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</si>
  <si>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</si>
  <si>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</si>
  <si>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</si>
  <si>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</si>
  <si>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</si>
  <si>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</si>
  <si>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</si>
  <si>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</si>
  <si>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</si>
  <si>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</si>
  <si>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</si>
  <si>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</si>
  <si>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</si>
  <si>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</si>
  <si>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</si>
  <si>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</si>
  <si>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</si>
  <si>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</si>
  <si>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</si>
  <si>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</si>
  <si>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</si>
  <si>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</si>
  <si>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</si>
  <si>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</si>
  <si>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</si>
  <si>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</si>
  <si>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</si>
  <si>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</si>
  <si>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</si>
  <si>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</si>
  <si>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</si>
  <si>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</si>
  <si>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</si>
  <si>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</si>
  <si>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</si>
  <si>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</si>
  <si>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</si>
  <si>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</si>
  <si>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</si>
  <si>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</si>
  <si>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</si>
  <si>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</si>
  <si>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</si>
  <si>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</si>
  <si>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</si>
  <si>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</si>
  <si>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</si>
  <si>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</si>
  <si>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</si>
  <si>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</si>
  <si>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</si>
  <si>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</si>
  <si>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</si>
  <si>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</si>
  <si>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</si>
  <si>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</si>
  <si>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</si>
  <si>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</si>
  <si>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</si>
  <si>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</si>
  <si>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</si>
  <si>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</si>
  <si>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</si>
  <si>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</si>
  <si>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</si>
  <si>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</si>
  <si>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</si>
  <si>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</si>
  <si>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</si>
  <si>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</si>
  <si>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</si>
  <si>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</si>
  <si>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</si>
  <si>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</si>
  <si>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</si>
  <si>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</si>
  <si>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</si>
  <si>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</si>
  <si>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</si>
  <si>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</si>
  <si>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</si>
  <si>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</si>
  <si>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</si>
  <si>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</si>
  <si>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</si>
  <si>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</si>
  <si>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</si>
  <si>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</si>
  <si>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</si>
  <si>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</si>
  <si>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</si>
  <si>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</si>
  <si>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</si>
  <si>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</si>
  <si>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</si>
  <si>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</si>
  <si>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</si>
  <si>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</si>
  <si>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</si>
  <si>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</si>
  <si>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</si>
  <si>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</si>
  <si>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</si>
  <si>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</si>
  <si>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</si>
  <si>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</si>
  <si>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</si>
  <si>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</si>
  <si>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</si>
  <si>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</si>
  <si>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</si>
  <si>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</si>
  <si>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</si>
  <si>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</si>
  <si>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</si>
  <si>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</si>
  <si>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</si>
  <si>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</si>
  <si>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</si>
  <si>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</si>
  <si>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</si>
  <si>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</si>
  <si>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</si>
  <si>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</si>
  <si>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</si>
  <si>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</si>
  <si>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</si>
  <si>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</si>
  <si>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</si>
  <si>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</si>
  <si>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</si>
  <si>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</si>
  <si>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</si>
  <si>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</si>
  <si>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</si>
  <si>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</si>
  <si>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</si>
  <si>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</si>
  <si>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</si>
  <si>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</si>
  <si>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</si>
  <si>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</si>
  <si>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</si>
  <si>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</si>
  <si>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</si>
  <si>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</si>
  <si>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</si>
  <si>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</si>
  <si>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</si>
  <si>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</si>
  <si>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</si>
  <si>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</si>
  <si>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</si>
  <si>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</si>
  <si>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</si>
  <si>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</si>
  <si>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</si>
  <si>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</si>
  <si>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</si>
  <si>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</si>
  <si>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</si>
  <si>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</si>
  <si>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</si>
  <si>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</si>
  <si>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</si>
  <si>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</si>
  <si>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</si>
  <si>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</si>
  <si>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</si>
  <si>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</si>
  <si>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</si>
  <si>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</si>
  <si>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</si>
  <si>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</si>
  <si>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</si>
  <si>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</si>
  <si>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</si>
  <si>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</si>
  <si>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</si>
  <si>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</si>
  <si>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</si>
  <si>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</si>
  <si>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</si>
  <si>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</si>
  <si>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</si>
  <si>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</si>
  <si>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</si>
  <si>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</si>
  <si>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</si>
  <si>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</si>
  <si>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</si>
  <si>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</si>
  <si>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</si>
  <si>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</si>
  <si>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</si>
  <si>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</si>
  <si>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</si>
  <si>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</si>
  <si>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</si>
  <si>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</si>
  <si>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</si>
  <si>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</si>
  <si>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</si>
  <si>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</si>
  <si>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</si>
  <si>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</si>
  <si>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</si>
  <si>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</si>
  <si>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</si>
  <si>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</si>
  <si>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</si>
  <si>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</si>
  <si>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</si>
  <si>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</si>
  <si>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</si>
  <si>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</si>
  <si>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</si>
  <si>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</si>
  <si>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</si>
  <si>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</si>
  <si>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</si>
  <si>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</si>
  <si>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</si>
  <si>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</si>
  <si>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</si>
  <si>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</si>
  <si>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</si>
  <si>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</si>
  <si>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</si>
  <si>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</si>
  <si>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</si>
  <si>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</si>
  <si>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</si>
  <si>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</si>
  <si>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</si>
  <si>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</si>
  <si>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</si>
  <si>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</si>
  <si>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</si>
  <si>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</si>
  <si>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</si>
  <si>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</si>
  <si>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</si>
  <si>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</si>
  <si>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</si>
  <si>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</si>
  <si>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</si>
  <si>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</si>
  <si>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</si>
  <si>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</si>
  <si>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</si>
  <si>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</si>
  <si>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</si>
  <si>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</si>
  <si>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</si>
  <si>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</si>
  <si>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</si>
  <si>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</si>
  <si>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</si>
  <si>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</si>
  <si>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</si>
  <si>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</si>
  <si>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</si>
  <si>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</si>
  <si>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</si>
  <si>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</si>
  <si>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</si>
  <si>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</si>
  <si>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</si>
  <si>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</si>
  <si>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</si>
  <si>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</si>
  <si>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</si>
  <si>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</si>
  <si>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</si>
  <si>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</si>
  <si>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</si>
  <si>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</si>
  <si>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</si>
  <si>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</si>
  <si>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</si>
  <si>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</si>
  <si>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</si>
  <si>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</si>
  <si>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</si>
  <si>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</si>
  <si>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</si>
  <si>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</si>
  <si>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</si>
  <si>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</si>
  <si>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</si>
  <si>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</si>
  <si>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</si>
  <si>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</si>
  <si>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</si>
  <si>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</si>
  <si>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</si>
  <si>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</si>
  <si>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</si>
  <si>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</si>
  <si>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</si>
  <si>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</si>
  <si>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</si>
  <si>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</si>
  <si>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</si>
  <si>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</si>
  <si>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</si>
  <si>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</si>
  <si>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</si>
  <si>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</si>
  <si>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</si>
  <si>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</si>
  <si>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</si>
  <si>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</si>
  <si>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</si>
  <si>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</si>
  <si>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</si>
  <si>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</si>
  <si>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</si>
  <si>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</si>
  <si>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</si>
  <si>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</si>
  <si>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</si>
  <si>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</si>
  <si>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</si>
  <si>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</si>
  <si>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</si>
  <si>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</si>
  <si>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</si>
  <si>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</si>
  <si>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</si>
  <si>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</si>
  <si>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</si>
  <si>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</si>
  <si>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</si>
  <si>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</si>
  <si>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</si>
  <si>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</si>
  <si>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</si>
  <si>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</si>
  <si>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</si>
  <si>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</si>
  <si>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</si>
  <si>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</si>
  <si>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</si>
  <si>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</si>
  <si>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</si>
  <si>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</si>
  <si>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</si>
  <si>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</si>
  <si>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</si>
  <si>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</si>
  <si>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</si>
  <si>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</si>
  <si>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</si>
  <si>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</si>
  <si>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</si>
  <si>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</si>
  <si>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</si>
  <si>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</si>
  <si>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</si>
  <si>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</si>
  <si>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</si>
  <si>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</si>
  <si>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</si>
  <si>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</si>
  <si>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</si>
  <si>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</si>
  <si>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</si>
  <si>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</si>
  <si>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</si>
  <si>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</si>
  <si>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</si>
  <si>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</si>
  <si>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</si>
  <si>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</si>
  <si>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</si>
  <si>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</si>
  <si>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</si>
  <si>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</si>
  <si>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</si>
  <si>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</si>
  <si>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</si>
  <si>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</si>
  <si>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</si>
  <si>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</si>
  <si>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</si>
  <si>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</si>
  <si>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</si>
  <si>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</si>
  <si>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</si>
  <si>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</si>
  <si>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</si>
  <si>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</si>
  <si>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</si>
  <si>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</si>
  <si>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</si>
  <si>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</si>
  <si>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</si>
  <si>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</si>
  <si>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</si>
  <si>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</si>
  <si>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</si>
  <si>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</si>
  <si>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</si>
  <si>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</si>
  <si>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</si>
  <si>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</si>
  <si>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</si>
  <si>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</si>
  <si>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</si>
  <si>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</si>
  <si>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</si>
  <si>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</si>
  <si>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</si>
  <si>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</si>
  <si>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</si>
  <si>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</si>
  <si>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</si>
  <si>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</si>
  <si>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</si>
  <si>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</si>
  <si>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</si>
  <si>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</si>
  <si>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</si>
  <si>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</si>
  <si>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</si>
  <si>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</si>
  <si>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</si>
  <si>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</si>
  <si>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</si>
  <si>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</si>
  <si>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</si>
  <si>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</si>
  <si>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</si>
  <si>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</si>
  <si>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</si>
  <si>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</si>
  <si>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</si>
  <si>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</si>
  <si>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</si>
  <si>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</si>
  <si>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</si>
  <si>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</si>
  <si>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</si>
  <si>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</si>
  <si>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</si>
  <si>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</si>
  <si>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</si>
  <si>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</si>
  <si>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</si>
  <si>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</si>
  <si>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</si>
  <si>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</si>
  <si>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</si>
  <si>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</si>
  <si>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</si>
  <si>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</si>
  <si>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</si>
  <si>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</si>
  <si>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</si>
  <si>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</si>
  <si>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</si>
  <si>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</si>
  <si>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</si>
  <si>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</si>
  <si>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</si>
  <si>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</si>
  <si>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</si>
  <si>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</si>
  <si>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</si>
  <si>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</si>
  <si>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</si>
  <si>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</si>
  <si>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</si>
  <si>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</si>
  <si>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</si>
  <si>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</si>
  <si>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</si>
  <si>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</si>
  <si>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</si>
  <si>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</si>
  <si>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</si>
  <si>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</si>
  <si>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</si>
  <si>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</si>
  <si>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</si>
  <si>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</si>
  <si>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</si>
  <si>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</si>
  <si>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</si>
  <si>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</si>
  <si>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</si>
  <si>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</si>
  <si>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</si>
  <si>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</si>
  <si>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</si>
  <si>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</si>
  <si>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</si>
  <si>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</si>
  <si>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</si>
  <si>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</si>
  <si>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</si>
  <si>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</si>
  <si>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</si>
  <si>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</si>
  <si>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</si>
  <si>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</si>
  <si>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</si>
  <si>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</si>
  <si>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</si>
  <si>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</si>
  <si>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</si>
  <si>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</si>
  <si>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</si>
  <si>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</si>
  <si>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</si>
  <si>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</si>
  <si>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</si>
  <si>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</si>
  <si>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</si>
  <si>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</si>
  <si>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</si>
  <si>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</si>
  <si>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</si>
  <si>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</si>
  <si>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</si>
  <si>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</si>
  <si>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</si>
  <si>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</si>
  <si>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</si>
  <si>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</si>
  <si>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</si>
  <si>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</si>
  <si>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</si>
  <si>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</si>
  <si>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</si>
  <si>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</si>
  <si>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</si>
  <si>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</si>
  <si>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</si>
  <si>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</si>
  <si>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</si>
  <si>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</si>
  <si>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</si>
  <si>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</si>
  <si>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</si>
  <si>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</si>
  <si>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</si>
  <si>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</si>
  <si>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</si>
  <si>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</si>
  <si>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</si>
  <si>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</si>
  <si>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</si>
  <si>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</si>
  <si>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</si>
  <si>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</si>
  <si>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</si>
  <si>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</si>
  <si>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</si>
  <si>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</si>
  <si>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</si>
  <si>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</si>
  <si>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</si>
  <si>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</si>
  <si>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</si>
  <si>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</si>
  <si>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</si>
  <si>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</si>
  <si>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</si>
  <si>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</si>
  <si>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</si>
  <si>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</si>
  <si>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</si>
  <si>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</si>
  <si>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</si>
  <si>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</si>
  <si>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</si>
  <si>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</si>
  <si>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</si>
  <si>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</si>
  <si>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</si>
  <si>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</si>
  <si>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</si>
  <si>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</si>
  <si>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</si>
  <si>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</si>
  <si>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</si>
  <si>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</si>
  <si>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</si>
  <si>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</si>
  <si>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</si>
  <si>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</si>
  <si>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</si>
  <si>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</si>
  <si>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</si>
  <si>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</si>
  <si>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</si>
  <si>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</si>
  <si>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</si>
  <si>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</si>
  <si>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</si>
  <si>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</si>
  <si>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</si>
  <si>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</si>
  <si>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</si>
  <si>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</si>
  <si>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</si>
  <si>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</si>
  <si>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</si>
  <si>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</si>
  <si>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</si>
  <si>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</si>
  <si>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</si>
  <si>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</si>
  <si>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</si>
  <si>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</si>
  <si>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</si>
  <si>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</si>
  <si>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</si>
  <si>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</si>
  <si>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</si>
  <si>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</si>
  <si>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</si>
  <si>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</si>
  <si>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</si>
  <si>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</si>
  <si>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</si>
  <si>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</si>
  <si>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</si>
  <si>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</si>
  <si>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</si>
  <si>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</si>
  <si>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</si>
  <si>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</si>
  <si>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</si>
  <si>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</si>
  <si>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</si>
  <si>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</si>
  <si>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</si>
  <si>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</si>
  <si>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</si>
  <si>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</si>
  <si>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</si>
  <si>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</si>
  <si>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</si>
  <si>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</si>
  <si>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</si>
  <si>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</si>
  <si>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</si>
  <si>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</si>
  <si>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</si>
  <si>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</si>
  <si>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</si>
  <si>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</si>
  <si>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</si>
  <si>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</si>
  <si>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</si>
  <si>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</si>
  <si>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</si>
  <si>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</si>
  <si>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</si>
  <si>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</si>
  <si>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</si>
  <si>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</si>
  <si>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</si>
  <si>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</si>
  <si>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</si>
  <si>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</si>
  <si>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</si>
  <si>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</si>
  <si>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</si>
  <si>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</si>
  <si>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</si>
  <si>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</si>
  <si>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</si>
  <si>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</si>
  <si>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</si>
  <si>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</si>
  <si>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</si>
  <si>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</si>
  <si>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</si>
  <si>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</si>
  <si>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</si>
  <si>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</si>
  <si>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</si>
  <si>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</si>
  <si>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</si>
  <si>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</si>
  <si>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</si>
  <si>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</si>
  <si>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</si>
  <si>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</si>
  <si>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</si>
  <si>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</si>
  <si>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</si>
  <si>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</si>
  <si>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</si>
  <si>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</si>
  <si>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</si>
  <si>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</si>
  <si>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</si>
  <si>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</si>
  <si>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</si>
  <si>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</si>
  <si>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</si>
  <si>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</si>
  <si>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</si>
  <si>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</si>
  <si>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</si>
  <si>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</si>
  <si>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</si>
  <si>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</si>
  <si>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</si>
  <si>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</si>
  <si>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</si>
  <si>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</si>
  <si>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</si>
  <si>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</si>
  <si>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</si>
  <si>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</si>
  <si>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</si>
  <si>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</si>
  <si>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</si>
  <si>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</si>
  <si>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</si>
  <si>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</si>
  <si>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</si>
  <si>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</si>
  <si>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</si>
  <si>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</si>
  <si>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</si>
  <si>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</si>
  <si>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</si>
  <si>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</si>
  <si>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</si>
  <si>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</si>
  <si>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</si>
  <si>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</si>
  <si>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</si>
  <si>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</si>
  <si>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</si>
  <si>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</si>
  <si>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</si>
  <si>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</si>
  <si>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</si>
  <si>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</si>
  <si>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</si>
  <si>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</si>
  <si>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</si>
  <si>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</si>
  <si>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</si>
  <si>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</si>
  <si>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</si>
  <si>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</si>
  <si>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</si>
  <si>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</si>
  <si>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</si>
  <si>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</si>
  <si>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</si>
  <si>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</si>
  <si>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</si>
  <si>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</si>
  <si>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</si>
  <si>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</si>
  <si>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</si>
  <si>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</si>
  <si>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</si>
  <si>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</si>
  <si>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</si>
  <si>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</si>
  <si>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</si>
  <si>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</si>
  <si>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</si>
  <si>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</si>
  <si>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</si>
  <si>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</si>
  <si>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</si>
  <si>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</si>
  <si>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</si>
  <si>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</si>
  <si>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</si>
  <si>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</si>
  <si>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</si>
  <si>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</si>
  <si>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</si>
  <si>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</si>
  <si>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</si>
  <si>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</si>
  <si>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</si>
  <si>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</si>
  <si>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</si>
  <si>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</si>
  <si>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</si>
  <si>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</si>
  <si>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</si>
  <si>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</si>
  <si>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</si>
  <si>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</si>
  <si>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</si>
  <si>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</si>
  <si>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</si>
  <si>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</si>
  <si>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</si>
  <si>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</si>
  <si>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</si>
  <si>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</si>
  <si>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</si>
  <si>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</si>
  <si>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</si>
  <si>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</si>
  <si>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</si>
  <si>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</si>
  <si>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</si>
  <si>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</si>
  <si>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</si>
  <si>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</si>
  <si>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</si>
  <si>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</si>
  <si>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</si>
  <si>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</si>
  <si>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</si>
  <si>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</si>
  <si>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</si>
  <si>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</si>
  <si>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</si>
  <si>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</si>
  <si>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</si>
  <si>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</si>
  <si>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</si>
  <si>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</si>
  <si>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</si>
  <si>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</si>
  <si>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</si>
  <si>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</si>
  <si>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</si>
  <si>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</si>
  <si>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</si>
  <si>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</si>
  <si>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</si>
  <si>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</si>
  <si>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</si>
  <si>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</si>
  <si>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</si>
  <si>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</si>
  <si>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</si>
  <si>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</si>
  <si>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</si>
  <si>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</si>
  <si>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</si>
  <si>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</si>
  <si>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</si>
  <si>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</si>
  <si>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</si>
  <si>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</si>
  <si>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</si>
  <si>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</si>
  <si>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</si>
  <si>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</si>
  <si>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</si>
  <si>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</si>
  <si>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</si>
  <si>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</si>
  <si>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</si>
  <si>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</si>
  <si>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</si>
  <si>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</si>
  <si>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</si>
  <si>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</si>
  <si>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</si>
  <si>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</si>
  <si>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</si>
  <si>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</si>
  <si>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</si>
  <si>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</si>
  <si>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</si>
  <si>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</si>
  <si>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</si>
  <si>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</si>
  <si>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</si>
  <si>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</si>
  <si>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</si>
  <si>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</si>
  <si>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</si>
  <si>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</si>
  <si>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</si>
  <si>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</si>
  <si>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</si>
  <si>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</si>
  <si>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</si>
  <si>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</si>
  <si>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</si>
  <si>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</si>
  <si>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</si>
  <si>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</si>
  <si>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</si>
  <si>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</si>
  <si>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</si>
  <si>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</si>
  <si>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</si>
  <si>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</si>
  <si>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</si>
  <si>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</si>
  <si>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</si>
  <si>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</si>
  <si>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</si>
  <si>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</si>
  <si>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</si>
  <si>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</si>
  <si>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</si>
  <si>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</si>
  <si>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</si>
  <si>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</si>
  <si>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</si>
  <si>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</si>
  <si>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</si>
  <si>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</si>
  <si>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</si>
  <si>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</si>
  <si>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</si>
  <si>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</si>
  <si>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</si>
  <si>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</si>
  <si>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</si>
  <si>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</si>
  <si>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</si>
  <si>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</si>
  <si>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</si>
  <si>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</si>
  <si>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</si>
  <si>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</si>
  <si>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</si>
  <si>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</si>
  <si>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</si>
  <si>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</si>
  <si>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</si>
  <si>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</si>
  <si>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</si>
  <si>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</si>
  <si>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</si>
  <si>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</si>
  <si>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</si>
  <si>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</si>
  <si>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</si>
  <si>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</si>
  <si>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</si>
  <si>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</si>
  <si>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</si>
  <si>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</si>
  <si>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</si>
  <si>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</si>
  <si>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</si>
  <si>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</si>
  <si>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</si>
  <si>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</si>
  <si>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</si>
  <si>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</si>
  <si>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</si>
  <si>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</si>
  <si>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</si>
  <si>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</si>
  <si>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</si>
  <si>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</si>
  <si>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</si>
  <si>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</si>
  <si>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</si>
  <si>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</si>
  <si>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</si>
  <si>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</si>
  <si>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</si>
  <si>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</si>
  <si>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</si>
  <si>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</si>
  <si>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</si>
  <si>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</si>
  <si>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</si>
  <si>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</si>
  <si>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</si>
  <si>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</si>
  <si>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</si>
  <si>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</si>
  <si>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</si>
  <si>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</si>
  <si>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</si>
  <si>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</si>
  <si>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</si>
  <si>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</si>
  <si>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</si>
  <si>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</si>
  <si>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</si>
  <si>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</si>
  <si>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</si>
  <si>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</si>
  <si>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</si>
  <si>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</si>
  <si>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</si>
  <si>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</si>
  <si>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</si>
  <si>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</si>
  <si>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</si>
  <si>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</si>
  <si>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</si>
  <si>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</si>
  <si>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</si>
  <si>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</si>
  <si>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</si>
  <si>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</si>
  <si>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</si>
  <si>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</si>
  <si>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</si>
  <si>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</si>
  <si>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</si>
  <si>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</si>
  <si>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</si>
  <si>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</si>
  <si>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</si>
  <si>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</si>
  <si>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</si>
  <si>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</si>
  <si>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</si>
  <si>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</si>
  <si>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</si>
  <si>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</si>
  <si>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</si>
  <si>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</si>
  <si>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</si>
  <si>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</si>
  <si>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</si>
  <si>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</si>
  <si>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</si>
  <si>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</si>
  <si>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</si>
  <si>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</si>
  <si>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</si>
  <si>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</si>
  <si>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</si>
  <si>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</si>
  <si>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</si>
  <si>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</si>
  <si>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</si>
  <si>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</si>
  <si>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</si>
  <si>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</si>
  <si>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</si>
  <si>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</si>
  <si>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</si>
  <si>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</si>
  <si>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</si>
  <si>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</si>
  <si>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</si>
  <si>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</si>
  <si>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</si>
  <si>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</si>
  <si>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</si>
  <si>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</si>
  <si>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</si>
  <si>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</si>
  <si>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</si>
  <si>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</si>
  <si>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</si>
  <si>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</si>
  <si>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</si>
  <si>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</si>
  <si>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</si>
  <si>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</si>
  <si>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</si>
  <si>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</si>
  <si>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</si>
  <si>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</si>
  <si>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</si>
  <si>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</si>
  <si>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</si>
  <si>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</si>
  <si>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</si>
  <si>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</si>
  <si>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</si>
  <si>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</si>
  <si>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</si>
  <si>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</si>
  <si>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</si>
  <si>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</si>
  <si>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</si>
  <si>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</si>
  <si>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</si>
  <si>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</si>
  <si>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</si>
  <si>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</si>
  <si>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</si>
  <si>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</si>
  <si>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</si>
  <si>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</si>
  <si>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</si>
  <si>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</si>
  <si>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</si>
  <si>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</si>
  <si>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</si>
  <si>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</si>
  <si>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</si>
  <si>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</si>
  <si>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</si>
  <si>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</si>
  <si>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</si>
  <si>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</si>
  <si>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</si>
  <si>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</si>
  <si>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</si>
  <si>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</si>
  <si>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</si>
  <si>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</si>
  <si>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</si>
  <si>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</si>
  <si>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</si>
  <si>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</si>
  <si>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</si>
  <si>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</si>
  <si>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</si>
  <si>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</si>
  <si>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</si>
  <si>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</si>
  <si>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</si>
  <si>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</si>
  <si>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</si>
  <si>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</si>
  <si>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</si>
  <si>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</si>
  <si>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</si>
  <si>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</si>
  <si>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</si>
  <si>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</si>
  <si>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</si>
  <si>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</si>
  <si>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</si>
  <si>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</si>
  <si>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</si>
  <si>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</si>
  <si>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</si>
  <si>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</si>
  <si>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</si>
  <si>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</si>
  <si>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</si>
  <si>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</si>
  <si>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</si>
  <si>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</si>
  <si>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</si>
  <si>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</si>
  <si>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</si>
  <si>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</si>
  <si>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</si>
  <si>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</si>
  <si>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</si>
  <si>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</si>
  <si>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</si>
  <si>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</si>
  <si>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</si>
  <si>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</si>
  <si>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</si>
  <si>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</si>
  <si>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</si>
  <si>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</si>
  <si>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</si>
  <si>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</si>
  <si>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</si>
  <si>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</si>
  <si>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</si>
  <si>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</si>
  <si>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</si>
  <si>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</si>
  <si>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</si>
  <si>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</si>
  <si>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</si>
  <si>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</si>
  <si>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</si>
  <si>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</si>
  <si>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</si>
  <si>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</si>
  <si>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</si>
  <si>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</si>
  <si>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</si>
  <si>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</si>
  <si>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</si>
  <si>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</si>
  <si>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</si>
  <si>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</si>
  <si>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</si>
  <si>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</si>
  <si>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</si>
  <si>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</si>
  <si>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</si>
  <si>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</si>
  <si>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</si>
  <si>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</si>
  <si>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</si>
  <si>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</si>
  <si>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</si>
  <si>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</si>
  <si>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</si>
  <si>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</si>
  <si>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</si>
  <si>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</si>
  <si>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</si>
  <si>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</si>
  <si>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</si>
  <si>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</si>
  <si>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</si>
  <si>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</si>
  <si>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</si>
  <si>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</si>
  <si>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</si>
  <si>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</si>
  <si>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</si>
  <si>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</si>
  <si>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</si>
  <si>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</si>
  <si>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</si>
  <si>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</si>
  <si>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</si>
  <si>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</si>
  <si>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</si>
  <si>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</si>
  <si>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</si>
  <si>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</si>
  <si>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</si>
  <si>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</si>
  <si>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</si>
  <si>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</si>
  <si>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</si>
  <si>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</si>
  <si>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</si>
  <si>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</si>
  <si>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</si>
  <si>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</si>
  <si>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</si>
  <si>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</si>
  <si>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</si>
  <si>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</si>
  <si>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</si>
  <si>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</si>
  <si>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</si>
  <si>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</si>
  <si>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</si>
  <si>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</si>
  <si>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</si>
  <si>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</si>
  <si>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</si>
  <si>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</si>
  <si>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</si>
  <si>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</si>
  <si>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</si>
  <si>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</si>
  <si>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</si>
  <si>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</si>
  <si>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</si>
  <si>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</si>
  <si>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</si>
  <si>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</si>
  <si>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</si>
  <si>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</si>
  <si>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</si>
  <si>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</si>
  <si>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</si>
  <si>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</si>
  <si>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</si>
  <si>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</si>
  <si>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</si>
  <si>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</si>
  <si>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</si>
  <si>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</si>
  <si>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</si>
  <si>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</si>
  <si>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</si>
  <si>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</si>
  <si>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</si>
  <si>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</si>
  <si>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</si>
  <si>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</si>
  <si>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</si>
  <si>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</si>
  <si>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</si>
  <si>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</si>
  <si>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</si>
  <si>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</si>
  <si>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</si>
  <si>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</si>
  <si>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</si>
  <si>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</si>
  <si>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</si>
  <si>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</si>
  <si>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</si>
  <si>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</si>
  <si>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</si>
  <si>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</si>
  <si>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</si>
  <si>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</si>
  <si>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</si>
  <si>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</si>
  <si>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</si>
  <si>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</si>
  <si>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</si>
  <si>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</si>
  <si>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</si>
  <si>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</si>
  <si>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</si>
  <si>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</si>
  <si>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</si>
  <si>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</si>
  <si>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</si>
  <si>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</si>
  <si>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</si>
  <si>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</si>
  <si>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</si>
  <si>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</si>
  <si>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</si>
  <si>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</si>
  <si>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</si>
  <si>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</si>
  <si>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</si>
  <si>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</si>
  <si>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</si>
  <si>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</si>
  <si>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</si>
  <si>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</si>
  <si>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</si>
  <si>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</si>
  <si>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</si>
  <si>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</si>
  <si>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</si>
  <si>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</si>
  <si>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</si>
  <si>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</si>
  <si>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</si>
  <si>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</si>
  <si>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</si>
  <si>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</si>
  <si>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</si>
  <si>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</si>
  <si>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</si>
  <si>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</si>
  <si>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</si>
  <si>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</si>
  <si>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</si>
  <si>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</si>
  <si>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</si>
  <si>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</si>
  <si>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</si>
  <si>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</si>
  <si>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</si>
  <si>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</si>
  <si>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</si>
  <si>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</si>
  <si>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</si>
  <si>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</si>
  <si>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</si>
  <si>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</si>
  <si>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</si>
  <si>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</si>
  <si>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</si>
  <si>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</si>
  <si>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</si>
  <si>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</si>
  <si>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</si>
  <si>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</si>
  <si>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</si>
  <si>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</si>
  <si>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</si>
  <si>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</si>
  <si>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</si>
  <si>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</si>
  <si>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</si>
  <si>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</si>
  <si>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</si>
  <si>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</si>
  <si>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</si>
  <si>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</si>
  <si>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</si>
  <si>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</si>
  <si>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</si>
  <si>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</si>
  <si>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</si>
  <si>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</si>
  <si>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</si>
  <si>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</si>
  <si>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</si>
  <si>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</si>
  <si>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</si>
  <si>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</si>
  <si>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</si>
  <si>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</si>
  <si>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</si>
  <si>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</si>
  <si>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</si>
  <si>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</si>
  <si>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</si>
  <si>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</si>
  <si>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</si>
  <si>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</si>
  <si>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</si>
  <si>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</si>
  <si>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</si>
  <si>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</si>
  <si>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</si>
  <si>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</si>
  <si>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</si>
  <si>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</si>
  <si>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</si>
  <si>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</si>
  <si>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</si>
  <si>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</si>
  <si>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</si>
  <si>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</si>
  <si>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</si>
  <si>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</si>
  <si>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</si>
  <si>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</si>
  <si>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</si>
  <si>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</si>
  <si>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</si>
  <si>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</si>
  <si>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</si>
  <si>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</si>
  <si>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</si>
  <si>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</si>
  <si>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</si>
  <si>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</si>
  <si>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</si>
  <si>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</si>
  <si>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</si>
  <si>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</si>
  <si>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</si>
  <si>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</si>
  <si>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</si>
  <si>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</si>
  <si>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</si>
  <si>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</si>
  <si>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</si>
  <si>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</si>
  <si>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</si>
  <si>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</si>
  <si>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</si>
  <si>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</si>
  <si>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</si>
  <si>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</si>
  <si>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</si>
  <si>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</si>
  <si>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</si>
  <si>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</si>
  <si>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</si>
  <si>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</si>
  <si>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</si>
  <si>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</si>
  <si>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</si>
  <si>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</si>
  <si>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</si>
  <si>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</si>
  <si>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</si>
  <si>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</si>
  <si>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</si>
  <si>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</si>
  <si>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</si>
  <si>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</si>
  <si>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</si>
  <si>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</si>
  <si>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</si>
  <si>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</si>
  <si>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</si>
  <si>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</si>
  <si>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</si>
  <si>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</si>
  <si>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</si>
  <si>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</si>
  <si>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</si>
  <si>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</si>
  <si>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</si>
  <si>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</si>
  <si>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</si>
  <si>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</si>
  <si>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</si>
  <si>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</si>
  <si>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</si>
  <si>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</si>
  <si>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</si>
  <si>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</si>
  <si>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</si>
  <si>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</si>
  <si>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</si>
  <si>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</si>
  <si>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</si>
  <si>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</si>
  <si>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</si>
  <si>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</si>
  <si>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</si>
  <si>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</si>
  <si>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</si>
  <si>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</si>
  <si>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</si>
  <si>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</si>
  <si>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</si>
  <si>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</si>
  <si>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</si>
  <si>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</si>
  <si>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</si>
  <si>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</si>
  <si>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</si>
  <si>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</si>
  <si>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</si>
  <si>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</si>
  <si>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</si>
  <si>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</si>
  <si>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</si>
  <si>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</si>
  <si>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</si>
  <si>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</si>
  <si>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</si>
  <si>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</si>
  <si>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</si>
  <si>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</si>
  <si>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</si>
  <si>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</si>
  <si>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</si>
  <si>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</si>
  <si>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</si>
  <si>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</si>
  <si>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</si>
  <si>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</si>
  <si>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</si>
  <si>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</si>
  <si>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</si>
  <si>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</si>
  <si>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</si>
  <si>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</si>
  <si>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</si>
  <si>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</si>
  <si>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</si>
  <si>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</si>
  <si>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</si>
  <si>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</si>
  <si>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</si>
  <si>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</si>
  <si>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</si>
  <si>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</si>
  <si>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</si>
  <si>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</si>
  <si>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</si>
  <si>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</si>
  <si>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</si>
  <si>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</si>
  <si>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</si>
  <si>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</si>
  <si>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</si>
  <si>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</si>
  <si>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</si>
  <si>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</si>
  <si>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</si>
  <si>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</si>
  <si>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</si>
  <si>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</si>
  <si>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</si>
  <si>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</si>
  <si>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</si>
  <si>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</si>
  <si>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</si>
  <si>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</si>
  <si>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</si>
  <si>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</si>
  <si>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</si>
  <si>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</si>
  <si>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</si>
  <si>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</si>
  <si>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</si>
  <si>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</si>
  <si>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</si>
  <si>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</si>
  <si>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</si>
  <si>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</si>
  <si>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</si>
  <si>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</si>
  <si>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</si>
  <si>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</si>
  <si>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</si>
  <si>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</si>
  <si>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</si>
  <si>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</si>
  <si>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</si>
  <si>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</si>
  <si>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</si>
  <si>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</si>
  <si>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</si>
  <si>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</si>
  <si>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</si>
  <si>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</si>
  <si>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</si>
  <si>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</si>
  <si>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</si>
  <si>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</si>
  <si>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</si>
  <si>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</si>
  <si>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</si>
  <si>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</si>
  <si>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</si>
  <si>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</si>
  <si>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</si>
  <si>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</si>
  <si>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</si>
  <si>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</si>
  <si>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</si>
  <si>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</si>
  <si>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</si>
  <si>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</si>
  <si>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</si>
  <si>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</si>
  <si>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</si>
  <si>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</si>
  <si>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</si>
  <si>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</si>
  <si>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</si>
  <si>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</si>
  <si>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</si>
  <si>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</si>
  <si>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</si>
  <si>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</si>
  <si>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</si>
  <si>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</si>
  <si>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</si>
  <si>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</si>
  <si>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</si>
  <si>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</si>
  <si>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</si>
  <si>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</si>
  <si>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</si>
  <si>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</si>
  <si>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</si>
  <si>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</si>
  <si>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</si>
  <si>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</si>
  <si>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</si>
  <si>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</si>
  <si>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</si>
  <si>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</si>
  <si>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</si>
  <si>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</si>
  <si>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</si>
  <si>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</si>
  <si>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</si>
  <si>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</si>
  <si>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</si>
  <si>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</si>
  <si>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</si>
  <si>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</si>
  <si>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</si>
  <si>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</si>
  <si>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</si>
  <si>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</si>
  <si>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</si>
  <si>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</si>
  <si>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</si>
  <si>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</si>
  <si>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</si>
  <si>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</si>
  <si>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</si>
  <si>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</si>
  <si>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</si>
  <si>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</si>
  <si>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</si>
  <si>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</si>
  <si>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</si>
  <si>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</si>
  <si>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</si>
  <si>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</si>
  <si>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</si>
  <si>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</si>
  <si>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</si>
  <si>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</si>
  <si>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</si>
  <si>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</si>
  <si>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</si>
  <si>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</si>
  <si>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</si>
  <si>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</si>
  <si>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</si>
  <si>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</si>
  <si>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</si>
  <si>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</si>
  <si>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</si>
  <si>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</si>
  <si>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</si>
  <si>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</si>
  <si>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</si>
  <si>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</si>
  <si>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</si>
  <si>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</si>
  <si>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</si>
  <si>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</si>
  <si>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</si>
  <si>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</si>
  <si>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</si>
  <si>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</si>
  <si>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</si>
  <si>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</si>
  <si>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</si>
  <si>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</si>
  <si>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</si>
  <si>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</si>
  <si>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</si>
  <si>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</si>
  <si>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</si>
  <si>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</si>
  <si>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</si>
  <si>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</si>
  <si>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</si>
  <si>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</si>
  <si>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</si>
  <si>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</si>
  <si>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</si>
  <si>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</si>
  <si>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</si>
  <si>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</si>
  <si>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</si>
  <si>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</si>
  <si>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</si>
  <si>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</si>
  <si>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</si>
  <si>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</si>
  <si>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</si>
  <si>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</si>
  <si>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</si>
  <si>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</si>
  <si>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</si>
  <si>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</si>
  <si>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</si>
  <si>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</si>
  <si>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</si>
  <si>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</si>
  <si>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</si>
  <si>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</si>
  <si>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</si>
  <si>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</si>
  <si>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</si>
  <si>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</si>
  <si>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</si>
  <si>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</si>
  <si>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</si>
  <si>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</si>
  <si>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</si>
  <si>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</si>
  <si>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</si>
  <si>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</si>
  <si>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</si>
  <si>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</si>
  <si>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</si>
  <si>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</si>
  <si>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</si>
  <si>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</si>
  <si>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</si>
  <si>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</si>
  <si>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</si>
  <si>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</si>
  <si>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</si>
  <si>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</si>
  <si>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</si>
  <si>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</si>
  <si>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</si>
  <si>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</si>
  <si>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</si>
  <si>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</si>
  <si>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</si>
  <si>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</si>
  <si>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</si>
  <si>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</si>
  <si>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</si>
  <si>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</si>
  <si>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</si>
  <si>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</si>
  <si>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</si>
  <si>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</si>
  <si>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</si>
  <si>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</si>
  <si>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</si>
  <si>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</si>
  <si>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</si>
  <si>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</si>
  <si>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</si>
  <si>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</si>
  <si>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</si>
  <si>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</si>
  <si>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</si>
  <si>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</si>
  <si>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</si>
  <si>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</si>
  <si>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</si>
  <si>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</si>
  <si>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</si>
  <si>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</si>
  <si>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</si>
  <si>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</si>
  <si>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</si>
  <si>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</si>
  <si>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</si>
  <si>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</si>
  <si>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</si>
  <si>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</si>
  <si>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</si>
  <si>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</si>
  <si>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</si>
  <si>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</si>
  <si>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</si>
  <si>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</si>
  <si>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</si>
  <si>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</si>
  <si>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</si>
  <si>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</si>
  <si>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</si>
  <si>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</si>
  <si>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</si>
  <si>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</si>
  <si>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</si>
  <si>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</si>
  <si>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</si>
  <si>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</si>
  <si>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</si>
  <si>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</si>
  <si>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</si>
  <si>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</si>
  <si>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</si>
  <si>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</si>
  <si>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</si>
  <si>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</si>
  <si>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</si>
  <si>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</si>
  <si>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</si>
  <si>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</si>
  <si>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</si>
  <si>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</si>
  <si>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</si>
  <si>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</si>
  <si>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</si>
  <si>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</si>
  <si>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</si>
  <si>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</si>
  <si>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</si>
  <si>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</si>
  <si>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</si>
  <si>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</si>
  <si>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</si>
  <si>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</si>
  <si>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</si>
  <si>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</si>
  <si>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</si>
  <si>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</si>
  <si>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</si>
  <si>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</si>
  <si>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</si>
  <si>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</si>
  <si>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</si>
  <si>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</si>
  <si>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</si>
  <si>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</si>
  <si>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</si>
  <si>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</si>
  <si>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</si>
  <si>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</si>
  <si>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</si>
  <si>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</si>
  <si>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</si>
  <si>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</si>
  <si>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</si>
  <si>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</si>
  <si>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</si>
  <si>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</si>
  <si>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</si>
  <si>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</si>
  <si>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</si>
  <si>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</si>
  <si>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</si>
  <si>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</si>
  <si>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</si>
  <si>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</si>
  <si>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</si>
  <si>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</si>
  <si>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</si>
  <si>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</si>
  <si>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</si>
  <si>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</si>
  <si>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</si>
  <si>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</si>
  <si>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</si>
  <si>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</si>
  <si>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</si>
  <si>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</si>
  <si>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</si>
  <si>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</si>
  <si>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</si>
  <si>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</si>
  <si>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</si>
  <si>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</si>
  <si>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</si>
  <si>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</si>
  <si>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</si>
  <si>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</si>
  <si>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</si>
  <si>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</si>
  <si>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</si>
  <si>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</si>
  <si>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</si>
  <si>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</si>
  <si>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</si>
  <si>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</si>
  <si>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</si>
  <si>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</si>
  <si>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</si>
  <si>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</si>
  <si>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</si>
  <si>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</si>
  <si>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</si>
  <si>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</si>
  <si>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</si>
  <si>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</si>
  <si>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</si>
  <si>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</si>
  <si>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</si>
  <si>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</si>
  <si>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</si>
  <si>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</si>
  <si>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</si>
  <si>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</si>
  <si>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</si>
  <si>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</si>
  <si>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</si>
  <si>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</si>
  <si>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</si>
  <si>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</si>
  <si>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</si>
  <si>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</si>
  <si>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</si>
  <si>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</si>
  <si>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</si>
  <si>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</si>
  <si>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</si>
  <si>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</si>
  <si>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</si>
  <si>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</si>
  <si>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</si>
  <si>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</si>
  <si>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</si>
  <si>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</si>
  <si>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</si>
  <si>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</si>
  <si>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</si>
  <si>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</si>
  <si>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</si>
  <si>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</si>
  <si>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</si>
  <si>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</si>
  <si>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</si>
  <si>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</si>
  <si>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</si>
  <si>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</si>
  <si>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</si>
  <si>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</si>
  <si>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</si>
  <si>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</si>
  <si>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</si>
  <si>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</si>
  <si>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</si>
  <si>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</si>
  <si>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</si>
  <si>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</si>
  <si>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</si>
  <si>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</si>
  <si>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</si>
  <si>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</si>
  <si>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</si>
  <si>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</si>
  <si>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</si>
  <si>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</si>
  <si>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</si>
  <si>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</si>
  <si>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</si>
  <si>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</si>
  <si>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</si>
  <si>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</si>
  <si>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</si>
  <si>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</si>
  <si>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</si>
  <si>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</si>
  <si>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</si>
  <si>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</si>
  <si>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</si>
  <si>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</si>
  <si>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</si>
  <si>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</si>
  <si>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</si>
  <si>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</si>
  <si>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</si>
  <si>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</si>
  <si>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</si>
  <si>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</si>
  <si>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</si>
  <si>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</si>
  <si>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</si>
  <si>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</si>
  <si>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</si>
  <si>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</si>
  <si>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</si>
  <si>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</si>
  <si>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</si>
  <si>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</si>
  <si>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</si>
  <si>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</si>
  <si>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</si>
  <si>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</si>
  <si>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</si>
  <si>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</si>
  <si>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</si>
  <si>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</si>
  <si>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</si>
  <si>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</si>
  <si>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</si>
  <si>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</si>
  <si>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</si>
  <si>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</si>
  <si>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</si>
  <si>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</si>
  <si>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</si>
  <si>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</si>
  <si>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</si>
  <si>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</si>
  <si>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</si>
  <si>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</si>
  <si>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</si>
  <si>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</si>
  <si>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</si>
  <si>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</si>
  <si>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</si>
  <si>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</si>
  <si>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</si>
  <si>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</si>
  <si>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</si>
  <si>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</si>
  <si>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</si>
  <si>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</si>
  <si>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</si>
  <si>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</si>
  <si>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</si>
  <si>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</si>
  <si>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</si>
  <si>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</si>
  <si>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</si>
  <si>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</si>
  <si>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</si>
  <si>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</si>
  <si>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</si>
  <si>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</si>
  <si>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</si>
  <si>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</si>
  <si>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</si>
  <si>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</si>
  <si>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</si>
  <si>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</si>
  <si>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</si>
  <si>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</si>
  <si>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</si>
  <si>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</si>
  <si>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</si>
  <si>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</si>
  <si>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</si>
  <si>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</si>
  <si>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</si>
  <si>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</si>
  <si>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</si>
  <si>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</si>
  <si>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</si>
  <si>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</si>
  <si>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</si>
  <si>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</si>
  <si>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</si>
  <si>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</si>
  <si>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</si>
  <si>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</si>
  <si>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</si>
  <si>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</si>
  <si>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</si>
  <si>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</si>
  <si>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</si>
  <si>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</si>
  <si>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</si>
  <si>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</si>
  <si>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</si>
  <si>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</si>
  <si>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</si>
  <si>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</si>
  <si>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</si>
  <si>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</si>
  <si>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</si>
  <si>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</si>
  <si>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</si>
  <si>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</si>
  <si>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</si>
  <si>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</si>
  <si>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</si>
  <si>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</si>
  <si>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</si>
  <si>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</si>
  <si>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</si>
  <si>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</si>
  <si>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</si>
  <si>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</si>
  <si>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</si>
  <si>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</si>
  <si>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</si>
  <si>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</si>
  <si>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</si>
  <si>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</si>
  <si>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</si>
  <si>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</si>
  <si>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</si>
  <si>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</si>
  <si>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</si>
  <si>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</si>
  <si>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</si>
  <si>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</si>
  <si>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</si>
  <si>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</si>
  <si>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</si>
  <si>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</si>
  <si>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</si>
  <si>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</si>
  <si>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</si>
  <si>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</si>
  <si>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</si>
  <si>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</si>
  <si>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</si>
  <si>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</si>
  <si>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</si>
  <si>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</si>
  <si>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</si>
  <si>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</si>
  <si>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</si>
  <si>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</si>
  <si>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</si>
  <si>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</si>
  <si>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</si>
  <si>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</si>
  <si>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</si>
  <si>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</si>
  <si>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</si>
  <si>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</si>
  <si>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</si>
  <si>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</si>
  <si>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</si>
  <si>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</si>
  <si>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</si>
  <si>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</si>
  <si>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</si>
  <si>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</si>
  <si>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</si>
  <si>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</si>
  <si>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</si>
  <si>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</si>
  <si>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</si>
  <si>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</si>
  <si>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</si>
  <si>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</si>
  <si>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</si>
  <si>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</si>
  <si>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</si>
  <si>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</si>
  <si>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</si>
  <si>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</si>
  <si>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</si>
  <si>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</si>
  <si>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</si>
  <si>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</si>
  <si>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</si>
  <si>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</si>
  <si>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</si>
  <si>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</si>
  <si>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</si>
  <si>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</si>
  <si>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</si>
  <si>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</si>
  <si>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</si>
  <si>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</si>
  <si>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</si>
  <si>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</si>
  <si>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</si>
  <si>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</si>
  <si>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</si>
  <si>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</si>
  <si>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</si>
  <si>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</si>
  <si>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</si>
  <si>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</si>
  <si>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</si>
  <si>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</si>
  <si>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</si>
  <si>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</si>
  <si>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</si>
  <si>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</si>
  <si>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</si>
  <si>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</si>
  <si>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</si>
  <si>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</si>
  <si>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</si>
  <si>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</si>
  <si>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</si>
  <si>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</si>
  <si>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</si>
  <si>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</si>
  <si>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</si>
  <si>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</si>
  <si>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</si>
  <si>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</si>
  <si>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</si>
  <si>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</si>
  <si>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</si>
  <si>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</si>
  <si>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</si>
  <si>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</si>
  <si>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</si>
  <si>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</si>
  <si>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</si>
  <si>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</si>
  <si>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</si>
  <si>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</si>
  <si>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</si>
  <si>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</si>
  <si>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</si>
  <si>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</si>
  <si>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</si>
  <si>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</si>
  <si>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</si>
  <si>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</si>
  <si>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</si>
  <si>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</si>
  <si>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</si>
  <si>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</si>
  <si>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</si>
  <si>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</si>
  <si>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</si>
  <si>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</si>
  <si>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</si>
  <si>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</si>
  <si>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</si>
  <si>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</si>
  <si>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</si>
  <si>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</si>
  <si>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</si>
  <si>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</si>
  <si>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</si>
  <si>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</si>
  <si>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</si>
  <si>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</si>
  <si>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</si>
  <si>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</si>
  <si>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</si>
  <si>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</si>
  <si>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</si>
  <si>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</si>
  <si>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</si>
  <si>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</si>
  <si>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</si>
  <si>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</si>
  <si>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</si>
  <si>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</si>
  <si>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</si>
  <si>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</si>
  <si>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</si>
  <si>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</si>
  <si>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</si>
  <si>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</si>
  <si>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</si>
  <si>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</si>
  <si>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</si>
  <si>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</si>
  <si>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</si>
  <si>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</si>
  <si>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</si>
  <si>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</si>
  <si>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</si>
  <si>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</si>
  <si>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</si>
  <si>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</si>
  <si>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</si>
  <si>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</si>
  <si>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</si>
  <si>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</si>
  <si>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</si>
  <si>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</si>
  <si>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</si>
  <si>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</si>
  <si>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</si>
  <si>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</si>
  <si>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</si>
  <si>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</si>
  <si>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</si>
  <si>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</si>
  <si>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</si>
  <si>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</si>
  <si>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</si>
  <si>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</si>
  <si>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</si>
  <si>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</si>
  <si>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</si>
  <si>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</si>
  <si>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</si>
  <si>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</si>
  <si>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</si>
  <si>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</si>
  <si>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</si>
  <si>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</si>
  <si>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</si>
  <si>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</si>
  <si>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</si>
  <si>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</si>
  <si>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</si>
  <si>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</si>
  <si>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</si>
  <si>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</si>
  <si>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</si>
  <si>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</si>
  <si>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</si>
  <si>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</si>
  <si>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</si>
  <si>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</si>
  <si>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</si>
  <si>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</si>
  <si>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</si>
  <si>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</si>
  <si>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</si>
  <si>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</si>
  <si>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</si>
  <si>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</si>
  <si>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</si>
  <si>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</si>
  <si>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</si>
  <si>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</si>
  <si>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</si>
  <si>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</si>
  <si>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</si>
  <si>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</si>
  <si>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</si>
  <si>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</si>
  <si>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</si>
  <si>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</si>
  <si>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</si>
  <si>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</si>
  <si>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</si>
  <si>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</si>
  <si>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</si>
  <si>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</si>
  <si>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</si>
  <si>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</si>
  <si>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</si>
  <si>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</si>
  <si>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</si>
  <si>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</si>
  <si>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</si>
  <si>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</si>
  <si>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</si>
  <si>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</si>
  <si>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</si>
  <si>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</si>
  <si>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</si>
  <si>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</si>
  <si>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</si>
  <si>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</si>
  <si>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</si>
  <si>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</si>
  <si>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</si>
  <si>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</si>
  <si>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</si>
  <si>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</si>
  <si>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</si>
  <si>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</si>
  <si>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</si>
  <si>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</si>
  <si>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</si>
  <si>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</si>
  <si>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</si>
  <si>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</si>
  <si>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</si>
  <si>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</si>
  <si>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</si>
  <si>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</si>
  <si>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</si>
  <si>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</si>
  <si>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</si>
  <si>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</si>
  <si>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</si>
  <si>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</si>
  <si>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</si>
  <si>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</si>
  <si>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</si>
  <si>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</si>
  <si>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</si>
  <si>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</si>
  <si>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</si>
  <si>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</si>
  <si>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</si>
  <si>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</si>
  <si>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</si>
  <si>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</si>
  <si>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</si>
  <si>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</si>
  <si>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</si>
  <si>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</si>
  <si>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</si>
  <si>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</si>
  <si>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</si>
  <si>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</si>
  <si>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</si>
  <si>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</si>
  <si>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</si>
  <si>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</si>
  <si>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</si>
  <si>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</si>
  <si>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</si>
  <si>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</si>
  <si>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</si>
  <si>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</si>
  <si>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</si>
  <si>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</si>
  <si>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</si>
  <si>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</si>
  <si>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</si>
  <si>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</si>
  <si>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</si>
  <si>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</si>
  <si>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</si>
  <si>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</si>
  <si>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</si>
  <si>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</si>
  <si>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</si>
  <si>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</si>
  <si>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</si>
  <si>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</si>
  <si>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</si>
  <si>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</si>
  <si>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</si>
  <si>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</si>
  <si>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</si>
  <si>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</si>
  <si>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</si>
  <si>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</si>
  <si>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</si>
  <si>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</si>
  <si>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</si>
  <si>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</si>
  <si>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</si>
  <si>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</si>
  <si>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</si>
  <si>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</si>
  <si>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</si>
  <si>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</si>
  <si>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</si>
  <si>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</si>
  <si>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</si>
  <si>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</si>
  <si>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</si>
  <si>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</si>
  <si>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</si>
  <si>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</si>
  <si>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</si>
  <si>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</si>
  <si>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</si>
  <si>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</si>
  <si>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</si>
  <si>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</si>
  <si>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</si>
  <si>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</si>
  <si>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</si>
  <si>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</si>
  <si>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</si>
  <si>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</si>
  <si>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</si>
  <si>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</si>
  <si>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</si>
  <si>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</si>
  <si>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</si>
  <si>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</si>
  <si>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</si>
  <si>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</si>
  <si>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</si>
  <si>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</si>
  <si>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</si>
  <si>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</si>
  <si>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</si>
  <si>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</si>
  <si>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</si>
  <si>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</si>
  <si>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</si>
  <si>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</si>
  <si>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</si>
  <si>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</si>
  <si>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</si>
  <si>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</si>
  <si>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</si>
  <si>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</si>
  <si>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</si>
  <si>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</si>
  <si>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</si>
  <si>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</si>
  <si>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</si>
  <si>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</si>
  <si>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</si>
  <si>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</si>
  <si>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</si>
  <si>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</si>
  <si>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</si>
  <si>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</si>
  <si>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</si>
  <si>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</si>
  <si>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</si>
  <si>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</si>
  <si>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</si>
  <si>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</si>
  <si>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</si>
  <si>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</si>
  <si>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</si>
  <si>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</si>
  <si>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</si>
  <si>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</si>
  <si>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</si>
  <si>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</si>
  <si>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</si>
  <si>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</si>
  <si>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</si>
  <si>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</si>
  <si>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</si>
  <si>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</si>
  <si>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</si>
  <si>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</si>
  <si>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</si>
  <si>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</si>
  <si>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</si>
  <si>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</si>
  <si>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</si>
  <si>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</si>
  <si>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</si>
  <si>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</si>
  <si>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</si>
  <si>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</si>
  <si>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</si>
  <si>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</si>
  <si>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</si>
  <si>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</si>
  <si>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</si>
  <si>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</si>
  <si>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</si>
  <si>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</si>
  <si>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</si>
  <si>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</si>
  <si>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</si>
  <si>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</si>
  <si>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</si>
  <si>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</si>
  <si>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</si>
  <si>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</si>
  <si>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</si>
  <si>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</si>
  <si>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</si>
  <si>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</si>
  <si>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</si>
  <si>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</si>
  <si>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</si>
  <si>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</si>
  <si>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</si>
  <si>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</si>
  <si>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</si>
  <si>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</si>
  <si>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</si>
  <si>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</si>
  <si>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</si>
  <si>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</si>
  <si>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</si>
  <si>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</si>
  <si>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</si>
  <si>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</si>
  <si>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</si>
  <si>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</si>
  <si>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</si>
  <si>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</si>
  <si>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</si>
  <si>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</si>
  <si>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</si>
  <si>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</si>
  <si>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</si>
  <si>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</si>
  <si>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</si>
  <si>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</si>
  <si>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</si>
  <si>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</si>
  <si>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</si>
  <si>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</si>
  <si>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</si>
  <si>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</si>
  <si>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</si>
  <si>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</si>
  <si>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</si>
  <si>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</si>
  <si>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</si>
  <si>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</si>
  <si>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</si>
  <si>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</si>
  <si>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</si>
  <si>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</si>
  <si>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</si>
  <si>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</si>
  <si>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</si>
  <si>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</si>
  <si>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</si>
  <si>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</si>
  <si>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</si>
  <si>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</si>
  <si>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</si>
  <si>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</si>
  <si>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</si>
  <si>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</si>
  <si>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</si>
  <si>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</si>
  <si>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</si>
  <si>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</si>
  <si>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</si>
  <si>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</si>
  <si>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</si>
  <si>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</si>
  <si>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</si>
  <si>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</si>
  <si>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</si>
  <si>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</si>
  <si>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</si>
  <si>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</si>
  <si>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</si>
  <si>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</si>
  <si>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</si>
  <si>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</si>
  <si>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</si>
  <si>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</si>
  <si>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</si>
  <si>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</si>
  <si>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</si>
  <si>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</si>
  <si>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</si>
  <si>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</si>
  <si>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</si>
  <si>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</si>
  <si>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</si>
  <si>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</si>
  <si>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</si>
  <si>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</si>
  <si>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</si>
  <si>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</si>
  <si>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</si>
  <si>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</si>
  <si>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</si>
  <si>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</si>
  <si>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</si>
  <si>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</si>
  <si>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</si>
  <si>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</si>
  <si>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</si>
  <si>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</si>
  <si>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</si>
  <si>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</si>
  <si>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</si>
  <si>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</si>
  <si>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</si>
  <si>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</si>
  <si>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</si>
  <si>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</si>
  <si>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</si>
  <si>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</si>
  <si>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</si>
  <si>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</si>
  <si>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</si>
  <si>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</si>
  <si>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</si>
  <si>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</si>
  <si>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</si>
  <si>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</si>
  <si>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</si>
  <si>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</si>
  <si>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</si>
  <si>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</si>
  <si>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</si>
  <si>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</si>
  <si>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</si>
  <si>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</si>
  <si>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</si>
  <si>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</si>
  <si>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</si>
  <si>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</si>
  <si>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</si>
  <si>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</si>
  <si>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</si>
  <si>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</si>
  <si>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</si>
  <si>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</si>
  <si>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</si>
  <si>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</si>
  <si>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</si>
  <si>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</si>
  <si>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</si>
  <si>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</si>
  <si>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</si>
  <si>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</si>
  <si>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</si>
  <si>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</si>
  <si>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</si>
  <si>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</si>
  <si>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</si>
  <si>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</si>
  <si>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</si>
  <si>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</si>
  <si>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</si>
  <si>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</si>
  <si>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</si>
  <si>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</si>
  <si>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</si>
  <si>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</si>
  <si>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</si>
  <si>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</si>
  <si>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</si>
  <si>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</si>
  <si>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</si>
  <si>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</si>
  <si>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</si>
  <si>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</si>
  <si>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</si>
  <si>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</si>
  <si>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</si>
  <si>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</si>
  <si>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</si>
  <si>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</si>
  <si>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</si>
  <si>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</si>
  <si>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</si>
  <si>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</si>
  <si>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</si>
  <si>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</si>
  <si>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</si>
  <si>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</si>
  <si>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</si>
  <si>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</si>
  <si>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</si>
  <si>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</si>
  <si>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</si>
  <si>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</si>
  <si>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</si>
  <si>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</si>
  <si>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</si>
  <si>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</si>
  <si>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</si>
  <si>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</si>
  <si>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</si>
  <si>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</si>
  <si>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</si>
  <si>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</si>
  <si>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</si>
  <si>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</si>
  <si>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</si>
  <si>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</si>
  <si>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</si>
  <si>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</si>
  <si>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</si>
  <si>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</si>
  <si>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</si>
  <si>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</si>
  <si>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</si>
  <si>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</si>
  <si>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</si>
  <si>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</si>
  <si>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</si>
  <si>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</si>
  <si>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</si>
  <si>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</si>
  <si>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</si>
  <si>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</si>
  <si>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</si>
  <si>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</si>
  <si>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</si>
  <si>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</si>
  <si>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</si>
  <si>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</si>
  <si>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</si>
  <si>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</si>
  <si>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</si>
  <si>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</si>
  <si>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</si>
  <si>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</si>
  <si>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</si>
  <si>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</si>
  <si>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</si>
  <si>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</si>
  <si>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</si>
  <si>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</si>
  <si>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</si>
  <si>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</si>
  <si>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</si>
  <si>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</si>
  <si>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</si>
  <si>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</si>
  <si>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</si>
  <si>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</si>
  <si>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</si>
  <si>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</si>
  <si>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</si>
  <si>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</si>
  <si>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</si>
  <si>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</si>
  <si>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</si>
  <si>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</si>
  <si>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</si>
  <si>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</si>
  <si>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</si>
  <si>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</si>
  <si>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</si>
  <si>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</si>
  <si>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</si>
  <si>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</si>
  <si>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</si>
  <si>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</si>
  <si>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</si>
  <si>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</si>
  <si>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</si>
  <si>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</si>
  <si>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</si>
  <si>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</si>
  <si>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</si>
  <si>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</si>
  <si>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</si>
  <si>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</si>
  <si>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</si>
  <si>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</si>
  <si>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</si>
  <si>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</si>
  <si>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</si>
  <si>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</si>
  <si>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</si>
  <si>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</si>
  <si>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</si>
  <si>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</si>
  <si>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</si>
  <si>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</si>
  <si>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</si>
  <si>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</si>
  <si>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</si>
  <si>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</si>
  <si>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</si>
  <si>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</si>
  <si>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</si>
  <si>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</si>
  <si>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</si>
  <si>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</si>
  <si>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</si>
  <si>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</si>
  <si>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</si>
  <si>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</si>
  <si>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</si>
  <si>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</si>
  <si>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</si>
  <si>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</si>
  <si>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</si>
  <si>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</si>
  <si>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</si>
  <si>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</si>
  <si>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</si>
  <si>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</si>
  <si>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</si>
  <si>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</si>
  <si>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</si>
  <si>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</si>
  <si>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</si>
  <si>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</si>
  <si>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</si>
  <si>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</si>
  <si>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</si>
  <si>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</si>
  <si>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</si>
  <si>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</si>
  <si>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</si>
  <si>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</si>
  <si>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</si>
  <si>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</si>
  <si>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</si>
  <si>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</si>
  <si>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</si>
  <si>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</si>
  <si>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</si>
  <si>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</si>
  <si>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</si>
  <si>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</si>
  <si>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</si>
  <si>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</si>
  <si>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</si>
  <si>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</si>
  <si>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</si>
  <si>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</si>
  <si>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</si>
  <si>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</si>
  <si>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</si>
  <si>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</si>
  <si>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</si>
  <si>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</si>
  <si>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</si>
  <si>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</si>
  <si>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</si>
  <si>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</si>
  <si>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</si>
  <si>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</si>
  <si>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</si>
  <si>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</si>
  <si>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</si>
  <si>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</si>
  <si>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</si>
  <si>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</si>
  <si>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</si>
  <si>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</si>
  <si>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</si>
  <si>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</si>
  <si>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</si>
  <si>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</si>
  <si>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</si>
  <si>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</si>
  <si>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</si>
  <si>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</si>
  <si>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</si>
  <si>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</si>
  <si>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</si>
  <si>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</si>
  <si>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</si>
  <si>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</si>
  <si>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</si>
  <si>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</si>
  <si>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</si>
  <si>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</si>
  <si>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</si>
  <si>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</si>
  <si>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</si>
  <si>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</si>
  <si>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</si>
  <si>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</si>
  <si>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</si>
  <si>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</si>
  <si>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</si>
  <si>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</si>
  <si>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</si>
  <si>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</si>
  <si>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</si>
  <si>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</si>
  <si>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</si>
  <si>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</si>
  <si>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</si>
  <si>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</si>
  <si>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</si>
  <si>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</si>
  <si>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</si>
  <si>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</si>
  <si>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</si>
  <si>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</si>
  <si>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</si>
  <si>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</si>
  <si>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</si>
  <si>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</si>
  <si>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</si>
  <si>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</si>
  <si>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</si>
  <si>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</si>
  <si>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</si>
  <si>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</si>
  <si>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</si>
  <si>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</si>
  <si>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</si>
  <si>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</si>
  <si>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</si>
  <si>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</si>
  <si>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</si>
  <si>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</si>
  <si>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</si>
  <si>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</si>
  <si>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</si>
  <si>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</si>
  <si>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</si>
  <si>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</si>
  <si>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</si>
  <si>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</si>
  <si>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</si>
  <si>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</si>
  <si>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</si>
  <si>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</si>
  <si>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</si>
  <si>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</si>
  <si>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</si>
  <si>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</si>
  <si>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</si>
  <si>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</si>
  <si>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</si>
  <si>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</si>
  <si>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</si>
  <si>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</si>
  <si>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</si>
  <si>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</si>
  <si>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</si>
  <si>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</si>
  <si>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</si>
  <si>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</si>
  <si>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</si>
  <si>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</si>
  <si>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</si>
  <si>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</si>
  <si>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</si>
  <si>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</si>
  <si>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</si>
  <si>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</si>
  <si>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</si>
  <si>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</si>
  <si>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</si>
  <si>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</si>
  <si>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</si>
  <si>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</si>
  <si>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</si>
  <si>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</si>
  <si>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</si>
  <si>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</si>
  <si>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</si>
  <si>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</si>
  <si>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</si>
  <si>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</si>
  <si>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</si>
  <si>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</si>
  <si>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</si>
  <si>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</si>
  <si>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</si>
  <si>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</si>
  <si>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</si>
  <si>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</si>
  <si>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</si>
  <si>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</si>
  <si>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</si>
  <si>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</si>
  <si>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</si>
  <si>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</si>
  <si>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</si>
  <si>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</si>
  <si>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</si>
  <si>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</si>
  <si>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</si>
  <si>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</si>
  <si>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</si>
  <si>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</si>
  <si>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</si>
  <si>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</si>
  <si>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</si>
  <si>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</si>
  <si>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</si>
  <si>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</si>
  <si>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</si>
  <si>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</si>
  <si>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</si>
  <si>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</si>
  <si>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</si>
  <si>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</si>
  <si>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</si>
  <si>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</si>
  <si>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</si>
  <si>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</si>
  <si>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</si>
  <si>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</si>
  <si>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</si>
  <si>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</si>
  <si>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</si>
  <si>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</si>
  <si>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</si>
  <si>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</si>
  <si>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</si>
  <si>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</si>
  <si>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</si>
  <si>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</si>
  <si>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</si>
  <si>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</si>
  <si>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</si>
  <si>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</si>
  <si>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</si>
  <si>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</si>
  <si>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</si>
  <si>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</si>
  <si>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</si>
  <si>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</si>
  <si>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</si>
  <si>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</si>
  <si>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</si>
  <si>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</si>
  <si>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</si>
  <si>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</si>
  <si>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</si>
  <si>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</si>
  <si>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</si>
  <si>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</si>
  <si>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</si>
  <si>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</si>
  <si>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</si>
  <si>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</si>
  <si>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</si>
  <si>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</si>
  <si>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</si>
  <si>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</si>
  <si>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</si>
  <si>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</si>
  <si>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</si>
  <si>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</si>
  <si>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</si>
  <si>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</si>
  <si>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</si>
  <si>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</si>
  <si>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</si>
  <si>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</si>
  <si>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</si>
  <si>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</si>
  <si>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</si>
  <si>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</si>
  <si>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</si>
  <si>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</si>
  <si>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</si>
  <si>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</si>
  <si>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</si>
  <si>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</si>
  <si>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</si>
  <si>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</si>
  <si>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</si>
  <si>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</si>
  <si>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</si>
  <si>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</si>
  <si>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</si>
  <si>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</si>
  <si>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</si>
  <si>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</si>
  <si>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</si>
  <si>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</si>
  <si>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</si>
  <si>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</si>
  <si>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</si>
  <si>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</si>
  <si>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</si>
  <si>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</si>
  <si>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</si>
  <si>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</si>
  <si>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</si>
  <si>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</si>
  <si>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</si>
  <si>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</si>
  <si>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</si>
  <si>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</si>
  <si>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</si>
  <si>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</si>
  <si>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</si>
  <si>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</si>
  <si>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</si>
  <si>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</si>
  <si>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</si>
  <si>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</si>
  <si>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</si>
  <si>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</si>
  <si>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</si>
  <si>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</si>
  <si>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</si>
  <si>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</si>
  <si>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</si>
  <si>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</si>
  <si>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</si>
  <si>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</si>
  <si>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</si>
  <si>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</si>
  <si>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</si>
  <si>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</si>
  <si>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</si>
  <si>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</si>
  <si>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</si>
  <si>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</si>
  <si>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</si>
  <si>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</si>
  <si>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</si>
  <si>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</si>
  <si>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</si>
  <si>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</si>
  <si>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</si>
  <si>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</si>
  <si>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</si>
  <si>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</si>
  <si>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</si>
  <si>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</si>
  <si>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</si>
  <si>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</si>
  <si>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</si>
  <si>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</si>
  <si>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</si>
  <si>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</si>
  <si>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</si>
  <si>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</si>
  <si>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</si>
  <si>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</si>
  <si>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</si>
  <si>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</si>
  <si>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</si>
  <si>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</si>
  <si>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</si>
  <si>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</si>
  <si>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</si>
  <si>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</si>
  <si>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</si>
  <si>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</si>
  <si>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</si>
  <si>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</si>
  <si>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</si>
  <si>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</si>
  <si>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</si>
  <si>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</si>
  <si>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</si>
  <si>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</si>
  <si>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</si>
  <si>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</si>
  <si>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</si>
  <si>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</si>
  <si>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</si>
  <si>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</si>
  <si>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</si>
  <si>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</si>
  <si>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</si>
  <si>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</si>
  <si>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</si>
  <si>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</si>
  <si>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</si>
  <si>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</si>
  <si>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</si>
  <si>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</si>
  <si>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</si>
  <si>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</si>
  <si>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</si>
  <si>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</si>
  <si>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</si>
  <si>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</si>
  <si>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</si>
  <si>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</si>
  <si>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</si>
  <si>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</si>
  <si>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</si>
  <si>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</si>
  <si>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</si>
  <si>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</si>
  <si>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</si>
  <si>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</si>
  <si>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</si>
  <si>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</si>
  <si>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</si>
  <si>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</si>
  <si>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</si>
  <si>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</si>
  <si>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</si>
  <si>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</si>
  <si>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</si>
  <si>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</si>
  <si>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</si>
  <si>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</si>
  <si>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</si>
  <si>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</si>
  <si>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</si>
  <si>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</si>
  <si>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</si>
  <si>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</si>
  <si>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</si>
  <si>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</si>
  <si>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</si>
  <si>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</si>
  <si>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</si>
  <si>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</si>
  <si>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</si>
  <si>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</si>
  <si>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</si>
  <si>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</si>
  <si>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</si>
  <si>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</si>
  <si>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</si>
  <si>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</si>
  <si>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</si>
  <si>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</si>
  <si>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</si>
  <si>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</si>
  <si>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</si>
  <si>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</si>
  <si>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</si>
  <si>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</si>
  <si>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</si>
  <si>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</si>
  <si>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</si>
  <si>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</si>
  <si>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</si>
  <si>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</si>
  <si>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</si>
  <si>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</si>
  <si>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</si>
  <si>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</si>
  <si>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</si>
  <si>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</si>
  <si>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</si>
  <si>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</si>
  <si>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</si>
  <si>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</si>
  <si>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</si>
  <si>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</si>
  <si>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</si>
  <si>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</si>
  <si>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</si>
  <si>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</si>
  <si>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</si>
  <si>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</si>
  <si>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</si>
  <si>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</si>
  <si>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</si>
  <si>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</si>
  <si>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</si>
  <si>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</si>
  <si>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</si>
  <si>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</si>
  <si>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</si>
  <si>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</si>
  <si>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</si>
  <si>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</si>
  <si>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</si>
  <si>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</si>
  <si>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</si>
  <si>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</si>
  <si>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</si>
  <si>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</si>
  <si>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</si>
  <si>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</si>
  <si>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</si>
  <si>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</si>
  <si>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</si>
  <si>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</si>
  <si>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</si>
  <si>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</si>
  <si>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</si>
  <si>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</si>
  <si>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</si>
  <si>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</si>
  <si>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</si>
  <si>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</si>
  <si>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</si>
  <si>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</si>
  <si>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</si>
  <si>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</si>
  <si>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</si>
  <si>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</si>
  <si>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</si>
  <si>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</si>
  <si>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</si>
  <si>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</si>
  <si>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</si>
  <si>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</si>
  <si>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</si>
  <si>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</si>
  <si>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</si>
  <si>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</si>
  <si>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</si>
  <si>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</si>
  <si>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</si>
  <si>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</si>
  <si>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</si>
  <si>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</si>
  <si>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</si>
  <si>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</si>
  <si>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</si>
  <si>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</si>
  <si>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</si>
  <si>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</si>
  <si>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</si>
  <si>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</si>
  <si>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</si>
  <si>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</si>
  <si>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</si>
  <si>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</si>
  <si>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</si>
  <si>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</si>
  <si>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</si>
  <si>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</si>
  <si>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</si>
  <si>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</si>
  <si>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</si>
  <si>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</si>
  <si>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</si>
  <si>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</si>
  <si>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</si>
  <si>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</si>
  <si>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</si>
  <si>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</si>
  <si>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</si>
  <si>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</si>
  <si>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</si>
  <si>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</si>
  <si>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</si>
  <si>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</si>
  <si>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</si>
  <si>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</si>
  <si>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</si>
  <si>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</si>
  <si>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</si>
  <si>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</si>
  <si>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</si>
  <si>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</si>
  <si>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</si>
  <si>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</si>
  <si>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</si>
  <si>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</si>
  <si>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</si>
  <si>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</si>
  <si>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</si>
  <si>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</si>
  <si>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</si>
  <si>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</si>
  <si>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</si>
  <si>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</si>
  <si>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</si>
  <si>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</si>
  <si>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</si>
  <si>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</si>
  <si>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</si>
  <si>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</si>
  <si>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</si>
  <si>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</si>
  <si>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</si>
  <si>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</si>
  <si>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</si>
  <si>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</si>
  <si>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</si>
  <si>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</si>
  <si>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</si>
  <si>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</si>
  <si>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</si>
  <si>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</si>
  <si>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</si>
  <si>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</si>
  <si>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</si>
  <si>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</si>
  <si>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</si>
  <si>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</si>
  <si>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</si>
  <si>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</si>
  <si>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</si>
  <si>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</si>
  <si>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</si>
  <si>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</si>
  <si>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</si>
  <si>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</si>
  <si>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</si>
  <si>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</si>
  <si>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</si>
  <si>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</si>
  <si>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</si>
  <si>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</si>
  <si>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</si>
  <si>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</si>
  <si>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</si>
  <si>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</si>
  <si>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</si>
  <si>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</si>
  <si>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</si>
  <si>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</si>
  <si>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</si>
  <si>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</si>
  <si>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</si>
  <si>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</si>
  <si>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</si>
  <si>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</si>
  <si>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</si>
  <si>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</si>
  <si>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</si>
  <si>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</si>
  <si>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</si>
  <si>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</si>
  <si>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</si>
  <si>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</si>
  <si>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</si>
  <si>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</si>
  <si>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</si>
  <si>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</si>
  <si>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</si>
  <si>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</si>
  <si>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</si>
  <si>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</si>
  <si>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</si>
  <si>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</si>
  <si>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</si>
  <si>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</si>
  <si>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</si>
  <si>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</si>
  <si>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</si>
  <si>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</si>
  <si>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</si>
  <si>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</si>
  <si>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</si>
  <si>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</si>
  <si>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</si>
  <si>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</si>
  <si>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</si>
  <si>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</si>
  <si>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</si>
  <si>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</si>
  <si>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</si>
  <si>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</si>
  <si>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</si>
  <si>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</si>
  <si>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</si>
  <si>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</si>
  <si>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</si>
  <si>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</si>
  <si>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</si>
  <si>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</si>
  <si>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</si>
  <si>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</si>
  <si>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</si>
  <si>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</si>
  <si>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</si>
  <si>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</si>
  <si>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</si>
  <si>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</si>
  <si>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</si>
  <si>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</si>
  <si>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</si>
  <si>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</si>
  <si>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</si>
  <si>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</si>
  <si>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</si>
  <si>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</si>
  <si>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</si>
  <si>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</si>
  <si>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</si>
  <si>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</si>
  <si>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</si>
  <si>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</si>
  <si>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</si>
  <si>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</si>
  <si>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</si>
  <si>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</si>
  <si>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</si>
  <si>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</si>
  <si>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</si>
  <si>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</si>
  <si>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</si>
  <si>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</si>
  <si>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</si>
  <si>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</si>
  <si>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</si>
  <si>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</si>
  <si>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</si>
  <si>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</si>
  <si>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</si>
  <si>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</si>
  <si>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</si>
  <si>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</si>
  <si>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</si>
  <si>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</si>
  <si>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</si>
  <si>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</si>
  <si>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</si>
  <si>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</si>
  <si>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</si>
  <si>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</si>
  <si>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</si>
  <si>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</si>
  <si>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</si>
  <si>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</si>
  <si>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</si>
  <si>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</si>
  <si>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</si>
  <si>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</si>
  <si>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</si>
  <si>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</si>
  <si>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</si>
  <si>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</si>
  <si>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</si>
  <si>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</si>
  <si>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</si>
  <si>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</si>
  <si>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</si>
  <si>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</si>
  <si>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</si>
  <si>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</si>
  <si>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</si>
  <si>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</si>
  <si>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</si>
  <si>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</si>
  <si>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</si>
  <si>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</si>
  <si>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</si>
  <si>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</si>
  <si>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</si>
  <si>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</si>
  <si>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</si>
  <si>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</si>
  <si>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</si>
  <si>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</si>
  <si>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</si>
  <si>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</si>
  <si>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</si>
  <si>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</si>
  <si>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</si>
  <si>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</si>
  <si>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</si>
  <si>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</si>
  <si>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</si>
  <si>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</si>
  <si>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</si>
  <si>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</si>
  <si>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</si>
  <si>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</si>
  <si>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</si>
  <si>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</si>
  <si>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</si>
  <si>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</si>
  <si>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</si>
  <si>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</si>
  <si>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</si>
  <si>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</si>
  <si>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</si>
  <si>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</si>
  <si>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</si>
  <si>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</si>
  <si>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</si>
  <si>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</si>
  <si>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</si>
  <si>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</si>
  <si>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</si>
  <si>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</si>
  <si>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</si>
  <si>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</si>
  <si>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</si>
  <si>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</si>
  <si>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</si>
  <si>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</si>
  <si>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</si>
  <si>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</si>
  <si>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</si>
  <si>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</si>
  <si>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</si>
  <si>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</si>
  <si>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</si>
  <si>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</si>
  <si>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</si>
  <si>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</si>
  <si>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</si>
  <si>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</si>
  <si>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</si>
  <si>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</si>
  <si>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</si>
  <si>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</si>
  <si>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</si>
  <si>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</si>
  <si>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</si>
  <si>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</si>
  <si>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</si>
  <si>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</si>
  <si>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</si>
  <si>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</si>
  <si>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</si>
  <si>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</si>
  <si>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</si>
  <si>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</si>
  <si>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</si>
  <si>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</si>
  <si>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</si>
  <si>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</si>
  <si>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</si>
  <si>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</si>
  <si>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</si>
  <si>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</si>
  <si>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</si>
  <si>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</si>
  <si>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</si>
  <si>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</si>
  <si>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</si>
  <si>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</si>
  <si>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</si>
  <si>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</si>
  <si>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</si>
  <si>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</si>
  <si>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</si>
  <si>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</si>
  <si>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</si>
  <si>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</si>
  <si>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</si>
  <si>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</si>
  <si>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</si>
  <si>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</si>
  <si>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</si>
  <si>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</si>
  <si>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</si>
  <si>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</si>
  <si>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</si>
  <si>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</si>
  <si>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</si>
  <si>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</si>
  <si>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</si>
  <si>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</si>
  <si>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</si>
  <si>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</si>
  <si>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</si>
  <si>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</si>
  <si>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</si>
  <si>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</si>
  <si>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</si>
  <si>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</si>
  <si>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</si>
  <si>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</si>
  <si>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</si>
  <si>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</si>
  <si>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</si>
  <si>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</si>
  <si>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</si>
  <si>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</si>
  <si>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</si>
  <si>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</si>
  <si>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</si>
  <si>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</si>
  <si>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</si>
  <si>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</si>
  <si>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</si>
  <si>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</si>
  <si>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</si>
  <si>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</si>
  <si>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</si>
  <si>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</si>
  <si>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</si>
  <si>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</si>
  <si>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</si>
  <si>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</si>
  <si>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</si>
  <si>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</si>
  <si>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</si>
  <si>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</si>
  <si>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</si>
  <si>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</si>
  <si>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</si>
  <si>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</si>
  <si>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</si>
  <si>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</si>
  <si>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</si>
  <si>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</si>
  <si>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</si>
  <si>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</si>
  <si>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</si>
  <si>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</si>
  <si>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</si>
  <si>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</si>
  <si>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</si>
  <si>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</si>
  <si>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</si>
  <si>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</si>
  <si>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</si>
  <si>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</si>
  <si>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</si>
  <si>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</si>
  <si>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</si>
  <si>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</si>
  <si>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</si>
  <si>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</si>
  <si>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</si>
  <si>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</si>
  <si>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</si>
  <si>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</si>
  <si>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</si>
  <si>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</si>
  <si>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</si>
  <si>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</si>
  <si>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</si>
  <si>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</si>
  <si>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</si>
  <si>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</si>
  <si>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</si>
  <si>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</si>
  <si>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</si>
  <si>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</si>
  <si>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</si>
  <si>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</si>
  <si>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</si>
  <si>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</si>
  <si>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</si>
  <si>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</si>
  <si>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</si>
  <si>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</si>
  <si>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</si>
  <si>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</si>
  <si>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</si>
  <si>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</si>
  <si>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</si>
  <si>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</si>
  <si>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</si>
  <si>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</si>
  <si>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</si>
  <si>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</si>
  <si>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</si>
  <si>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</si>
  <si>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</si>
  <si>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</si>
  <si>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</si>
  <si>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</si>
  <si>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</si>
  <si>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</si>
  <si>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</si>
  <si>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</si>
  <si>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</si>
  <si>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</si>
  <si>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</si>
  <si>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</si>
  <si>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</si>
  <si>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</si>
  <si>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</si>
  <si>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</si>
  <si>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</si>
  <si>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</si>
  <si>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</si>
  <si>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</si>
  <si>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</si>
  <si>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</si>
  <si>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</si>
  <si>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</si>
  <si>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</si>
  <si>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</si>
  <si>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</si>
  <si>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</si>
  <si>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</si>
  <si>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</si>
  <si>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</si>
  <si>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</si>
  <si>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</si>
  <si>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</si>
  <si>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</si>
  <si>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</si>
  <si>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</si>
  <si>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</si>
  <si>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</si>
  <si>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</si>
  <si>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</si>
  <si>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</si>
  <si>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</si>
  <si>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</si>
  <si>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</si>
  <si>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</si>
  <si>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</si>
  <si>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</si>
  <si>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</si>
  <si>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</si>
  <si>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</si>
  <si>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</si>
  <si>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</si>
  <si>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</si>
  <si>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</si>
  <si>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</si>
  <si>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</si>
  <si>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</si>
  <si>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</si>
  <si>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</si>
  <si>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</si>
  <si>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</si>
  <si>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</si>
  <si>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</si>
  <si>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</si>
  <si>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</si>
  <si>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</si>
  <si>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</si>
  <si>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</si>
  <si>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</si>
  <si>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</si>
  <si>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</si>
  <si>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</si>
  <si>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</si>
  <si>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</si>
  <si>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</si>
  <si>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</si>
  <si>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</si>
  <si>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</si>
  <si>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</si>
  <si>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</si>
  <si>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</si>
  <si>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</si>
  <si>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</si>
  <si>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</si>
  <si>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</si>
  <si>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</si>
  <si>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</si>
  <si>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</si>
  <si>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</si>
  <si>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</si>
  <si>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</si>
  <si>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</si>
  <si>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</si>
  <si>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</si>
  <si>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</si>
  <si>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</si>
  <si>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</si>
  <si>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</si>
  <si>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</si>
  <si>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</si>
  <si>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</si>
  <si>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</si>
  <si>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</si>
  <si>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</si>
  <si>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</si>
  <si>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</si>
  <si>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</si>
  <si>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</si>
  <si>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</si>
  <si>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</si>
  <si>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</si>
  <si>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</si>
  <si>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</si>
  <si>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</si>
  <si>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</si>
  <si>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</si>
  <si>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</si>
  <si>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</si>
  <si>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</si>
  <si>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</si>
  <si>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</si>
  <si>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</si>
  <si>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</si>
  <si>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</si>
  <si>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</si>
  <si>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</si>
  <si>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</si>
  <si>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</si>
  <si>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</si>
  <si>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</si>
  <si>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</si>
  <si>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</si>
  <si>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</si>
  <si>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</si>
  <si>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</si>
  <si>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</si>
  <si>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</si>
  <si>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</si>
  <si>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</si>
  <si>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</si>
  <si>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</si>
  <si>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</si>
  <si>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</si>
  <si>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</si>
  <si>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</si>
  <si>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</si>
  <si>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</si>
  <si>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</si>
  <si>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</si>
  <si>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</si>
  <si>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</si>
  <si>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</si>
  <si>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</si>
  <si>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</si>
  <si>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</si>
  <si>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</si>
  <si>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</si>
  <si>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</si>
  <si>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</si>
  <si>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</si>
  <si>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</si>
  <si>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</si>
  <si>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</si>
  <si>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</si>
  <si>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</si>
  <si>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</si>
  <si>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</si>
  <si>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</si>
  <si>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</si>
  <si>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</si>
  <si>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</si>
  <si>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</si>
  <si>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</si>
  <si>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</si>
  <si>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</si>
  <si>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</si>
  <si>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</si>
  <si>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</si>
  <si>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</si>
  <si>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</si>
  <si>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</si>
  <si>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</si>
  <si>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</si>
  <si>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</si>
  <si>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</si>
  <si>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</si>
  <si>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</si>
  <si>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</si>
  <si>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</si>
  <si>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</si>
  <si>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</si>
  <si>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</si>
  <si>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</si>
  <si>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</si>
  <si>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</si>
  <si>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</si>
  <si>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</si>
  <si>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</si>
  <si>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</si>
  <si>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</si>
  <si>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</si>
  <si>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</si>
  <si>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</si>
  <si>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</si>
  <si>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</si>
  <si>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</si>
  <si>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</si>
  <si>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</si>
  <si>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</si>
  <si>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</si>
  <si>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</si>
  <si>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</si>
  <si>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</si>
  <si>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</si>
  <si>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</si>
  <si>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</si>
  <si>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</si>
  <si>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</si>
  <si>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</si>
  <si>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</si>
  <si>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</si>
  <si>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</si>
  <si>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</si>
  <si>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</si>
  <si>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</si>
  <si>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</si>
  <si>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</si>
  <si>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</si>
  <si>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</si>
  <si>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</si>
  <si>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</si>
  <si>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</si>
  <si>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</si>
  <si>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</si>
  <si>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</si>
  <si>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</si>
  <si>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</si>
  <si>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</si>
  <si>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</si>
  <si>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</si>
  <si>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</si>
  <si>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</si>
  <si>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</si>
  <si>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</si>
  <si>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</si>
  <si>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</si>
  <si>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</si>
  <si>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</si>
  <si>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</si>
  <si>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</si>
  <si>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</si>
  <si>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</si>
  <si>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</si>
  <si>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</si>
  <si>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</si>
  <si>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</si>
  <si>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</si>
  <si>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</si>
  <si>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</si>
  <si>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</si>
  <si>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</si>
  <si>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</si>
  <si>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</si>
  <si>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</si>
  <si>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</si>
  <si>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</si>
  <si>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</si>
  <si>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</si>
  <si>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</si>
  <si>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</si>
  <si>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</si>
  <si>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</si>
  <si>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</si>
  <si>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</si>
  <si>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</si>
  <si>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</si>
  <si>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</si>
  <si>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</si>
  <si>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</si>
  <si>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</si>
  <si>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</si>
  <si>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</si>
  <si>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</si>
  <si>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</si>
  <si>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</si>
  <si>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</si>
  <si>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</si>
  <si>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</si>
  <si>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</si>
  <si>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</si>
  <si>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</si>
  <si>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</si>
  <si>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</si>
  <si>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</si>
  <si>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</si>
  <si>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</si>
  <si>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</si>
  <si>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</si>
  <si>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</si>
  <si>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</si>
  <si>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</si>
  <si>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</si>
  <si>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</si>
  <si>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</si>
  <si>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</si>
  <si>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</si>
  <si>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</si>
  <si>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</si>
  <si>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</si>
  <si>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</si>
  <si>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</si>
  <si>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</si>
  <si>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</si>
  <si>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</si>
  <si>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</si>
  <si>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</si>
  <si>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</si>
  <si>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</si>
  <si>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</si>
  <si>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</si>
  <si>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</si>
  <si>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</si>
  <si>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</si>
  <si>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</si>
  <si>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</si>
  <si>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</si>
  <si>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</si>
  <si>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</si>
  <si>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</si>
  <si>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</si>
  <si>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</si>
  <si>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</si>
  <si>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</si>
  <si>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</si>
  <si>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</si>
  <si>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</si>
  <si>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</si>
  <si>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</si>
  <si>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</si>
  <si>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</si>
  <si>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</si>
  <si>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</si>
  <si>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</si>
  <si>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</si>
  <si>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</si>
  <si>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</si>
  <si>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</si>
  <si>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</si>
  <si>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</si>
  <si>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</si>
  <si>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</si>
  <si>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</si>
  <si>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</si>
  <si>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</si>
  <si>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</si>
  <si>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</si>
  <si>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</si>
  <si>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</si>
  <si>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</si>
  <si>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</si>
  <si>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</si>
  <si>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</si>
  <si>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</si>
  <si>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</si>
  <si>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</si>
  <si>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</si>
  <si>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</si>
  <si>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</si>
  <si>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</si>
  <si>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</si>
  <si>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</si>
  <si>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</si>
  <si>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</si>
  <si>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</si>
  <si>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</si>
  <si>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</si>
  <si>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</si>
  <si>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</si>
  <si>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</si>
  <si>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</si>
  <si>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</si>
  <si>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</si>
  <si>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</si>
  <si>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</si>
  <si>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</si>
  <si>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</si>
  <si>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</si>
  <si>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</si>
  <si>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</si>
  <si>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</si>
  <si>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</si>
  <si>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</si>
  <si>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</si>
  <si>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</si>
  <si>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</si>
  <si>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</si>
  <si>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</si>
  <si>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</si>
  <si>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</si>
  <si>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</si>
  <si>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</si>
  <si>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</si>
  <si>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</si>
  <si>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</si>
  <si>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</si>
  <si>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</si>
  <si>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</si>
  <si>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</si>
  <si>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</si>
  <si>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</si>
  <si>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</si>
  <si>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</si>
  <si>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</si>
  <si>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</si>
  <si>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</si>
  <si>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</si>
  <si>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</si>
  <si>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</si>
  <si>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</si>
  <si>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</si>
  <si>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</si>
  <si>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</si>
  <si>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</si>
  <si>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</si>
  <si>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</si>
  <si>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</si>
  <si>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</si>
  <si>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</si>
  <si>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</si>
  <si>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</si>
  <si>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</si>
  <si>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</si>
  <si>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</si>
  <si>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</si>
  <si>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</si>
  <si>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</si>
  <si>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</si>
  <si>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</si>
  <si>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</si>
  <si>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</si>
  <si>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</si>
  <si>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</si>
  <si>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</si>
  <si>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</si>
  <si>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</si>
  <si>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</si>
  <si>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</si>
  <si>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</si>
  <si>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</si>
  <si>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</si>
  <si>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</si>
  <si>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</si>
  <si>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</si>
  <si>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</si>
  <si>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</si>
  <si>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</si>
  <si>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</si>
  <si>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</si>
  <si>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</si>
  <si>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</si>
  <si>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</si>
  <si>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</si>
  <si>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</si>
  <si>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</si>
  <si>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</si>
  <si>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</si>
  <si>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</si>
  <si>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</si>
  <si>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</si>
  <si>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</si>
  <si>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</si>
  <si>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</si>
  <si>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</si>
  <si>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</si>
  <si>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</si>
  <si>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</si>
  <si>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</si>
  <si>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</si>
  <si>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</si>
  <si>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</si>
  <si>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</si>
  <si>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</si>
  <si>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</si>
  <si>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</si>
  <si>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</si>
  <si>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</si>
  <si>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</si>
  <si>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</si>
  <si>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</si>
  <si>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</si>
  <si>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</si>
  <si>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</si>
  <si>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</si>
  <si>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</si>
  <si>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</si>
  <si>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</si>
  <si>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</si>
  <si>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</si>
  <si>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</si>
  <si>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</si>
  <si>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</si>
  <si>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</si>
  <si>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</si>
  <si>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</si>
  <si>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</si>
  <si>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</si>
  <si>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</si>
  <si>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</si>
  <si>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</si>
  <si>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</si>
  <si>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</si>
  <si>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</si>
  <si>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</si>
  <si>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</si>
  <si>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</si>
  <si>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</si>
  <si>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</si>
  <si>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</si>
  <si>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</si>
  <si>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</si>
  <si>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</si>
  <si>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</si>
  <si>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</si>
  <si>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</si>
  <si>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</si>
  <si>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</si>
  <si>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</si>
  <si>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</si>
  <si>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</si>
  <si>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</si>
  <si>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</si>
  <si>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</si>
  <si>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</si>
  <si>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</si>
  <si>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</si>
  <si>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</si>
  <si>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</si>
  <si>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</si>
  <si>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</si>
  <si>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</si>
  <si>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</si>
  <si>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</si>
  <si>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</si>
  <si>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</si>
  <si>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</si>
  <si>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</si>
  <si>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</si>
  <si>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</si>
  <si>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</si>
  <si>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</si>
  <si>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</si>
  <si>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</si>
  <si>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</si>
  <si>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</si>
  <si>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</si>
  <si>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</si>
  <si>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</si>
  <si>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</si>
  <si>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</si>
  <si>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</si>
  <si>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</si>
  <si>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</si>
  <si>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</si>
  <si>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</si>
  <si>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</si>
  <si>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</si>
  <si>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</si>
  <si>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</si>
  <si>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</si>
  <si>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</si>
  <si>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</si>
  <si>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</si>
  <si>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</si>
  <si>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</si>
  <si>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</si>
  <si>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</si>
  <si>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</si>
  <si>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</si>
  <si>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</si>
  <si>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</si>
  <si>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</si>
  <si>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</si>
  <si>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</si>
  <si>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</si>
  <si>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</si>
  <si>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</si>
  <si>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</si>
  <si>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</si>
  <si>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</si>
  <si>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</si>
  <si>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</si>
  <si>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</si>
  <si>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</si>
  <si>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</si>
  <si>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</si>
  <si>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</si>
  <si>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</si>
  <si>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</si>
  <si>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</si>
  <si>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</si>
  <si>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</si>
  <si>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</si>
  <si>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</si>
  <si>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</si>
  <si>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</si>
  <si>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</si>
  <si>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</si>
  <si>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</si>
  <si>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</si>
  <si>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</si>
  <si>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</si>
  <si>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</si>
  <si>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</si>
  <si>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</si>
  <si>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</si>
  <si>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</si>
  <si>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</si>
  <si>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</si>
  <si>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</si>
  <si>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</si>
  <si>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</si>
  <si>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</si>
  <si>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</si>
  <si>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</si>
  <si>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</si>
  <si>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</si>
  <si>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</si>
  <si>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</si>
  <si>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</si>
  <si>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</si>
  <si>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</si>
  <si>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</si>
  <si>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</si>
  <si>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</si>
  <si>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</si>
  <si>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</si>
  <si>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</si>
  <si>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</si>
  <si>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</si>
  <si>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</si>
  <si>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</si>
  <si>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</si>
  <si>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</si>
  <si>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</si>
  <si>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</si>
  <si>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</si>
  <si>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</si>
  <si>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</si>
  <si>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</si>
  <si>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</si>
  <si>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</si>
  <si>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</si>
  <si>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</si>
  <si>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</si>
  <si>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</si>
  <si>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</si>
  <si>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</si>
  <si>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</si>
  <si>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</si>
  <si>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</si>
  <si>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</si>
  <si>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</si>
  <si>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</si>
  <si>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</si>
  <si>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</si>
  <si>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</si>
  <si>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</si>
  <si>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</si>
  <si>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</si>
  <si>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</si>
  <si>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</si>
  <si>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</si>
  <si>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</si>
  <si>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</si>
  <si>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</si>
  <si>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</si>
  <si>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</si>
  <si>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</si>
  <si>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</si>
  <si>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</si>
  <si>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</si>
  <si>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</si>
  <si>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</si>
  <si>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</si>
  <si>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</si>
  <si>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</si>
  <si>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</si>
  <si>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</si>
  <si>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</si>
  <si>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</si>
  <si>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</si>
  <si>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</si>
  <si>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</si>
  <si>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</si>
  <si>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</si>
  <si>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</si>
  <si>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</si>
  <si>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</si>
  <si>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</si>
  <si>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</si>
  <si>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</si>
  <si>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</si>
  <si>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</si>
  <si>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</si>
  <si>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</si>
  <si>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</si>
  <si>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</si>
  <si>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</si>
  <si>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</si>
  <si>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</si>
  <si>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</si>
  <si>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</si>
  <si>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</si>
  <si>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</si>
  <si>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</si>
  <si>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</si>
  <si>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</si>
  <si>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</si>
  <si>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</si>
  <si>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</si>
  <si>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</si>
  <si>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</si>
  <si>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</si>
  <si>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</si>
  <si>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</si>
  <si>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</si>
  <si>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</si>
  <si>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</si>
  <si>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</si>
  <si>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</si>
  <si>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</si>
  <si>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</si>
  <si>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</si>
  <si>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</si>
  <si>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</si>
  <si>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</si>
  <si>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</si>
  <si>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</si>
  <si>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</si>
  <si>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</si>
  <si>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</si>
  <si>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</si>
  <si>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</si>
  <si>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</si>
  <si>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</si>
  <si>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</si>
  <si>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</si>
  <si>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</si>
  <si>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</si>
  <si>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</si>
  <si>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</si>
  <si>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</si>
  <si>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</si>
  <si>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</si>
  <si>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</si>
  <si>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</si>
  <si>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</si>
  <si>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</si>
  <si>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</si>
  <si>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</si>
  <si>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</si>
  <si>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</si>
  <si>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</si>
  <si>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</si>
  <si>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</si>
  <si>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</si>
  <si>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</si>
  <si>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</si>
  <si>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</si>
  <si>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</si>
  <si>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</si>
  <si>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</si>
  <si>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</si>
  <si>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</si>
  <si>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</si>
  <si>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</si>
  <si>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</si>
  <si>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</si>
  <si>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</si>
  <si>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</si>
  <si>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</si>
  <si>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</si>
  <si>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</si>
  <si>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</si>
  <si>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</si>
  <si>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</si>
  <si>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</si>
  <si>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</si>
  <si>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</si>
  <si>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</si>
  <si>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</si>
  <si>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</si>
  <si>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</si>
  <si>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</si>
  <si>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</si>
  <si>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</si>
  <si>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</si>
  <si>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</si>
  <si>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</si>
  <si>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</si>
  <si>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</si>
  <si>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</si>
  <si>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</si>
  <si>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</si>
  <si>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</si>
  <si>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</si>
  <si>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</si>
  <si>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</si>
  <si>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</si>
  <si>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</si>
  <si>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</si>
  <si>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</si>
  <si>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</si>
  <si>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</si>
  <si>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</si>
  <si>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</si>
  <si>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</si>
  <si>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</si>
  <si>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</si>
  <si>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</si>
  <si>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</si>
  <si>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</si>
  <si>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</si>
  <si>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</si>
  <si>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</si>
  <si>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</si>
  <si>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</si>
  <si>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</si>
  <si>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</si>
  <si>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</si>
  <si>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</si>
  <si>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</si>
  <si>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</si>
  <si>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</si>
  <si>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</si>
  <si>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</si>
  <si>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</si>
  <si>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</si>
  <si>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</si>
  <si>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</si>
  <si>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</si>
  <si>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</si>
  <si>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</si>
  <si>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</si>
  <si>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</si>
  <si>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</si>
  <si>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</si>
  <si>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</si>
  <si>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</si>
  <si>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</si>
  <si>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</si>
  <si>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</si>
  <si>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</si>
  <si>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</si>
  <si>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</si>
  <si>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</si>
  <si>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</si>
  <si>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</si>
  <si>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</si>
  <si>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</si>
  <si>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</si>
  <si>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</si>
  <si>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</si>
  <si>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</si>
  <si>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</si>
  <si>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</si>
  <si>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</si>
  <si>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</si>
  <si>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</si>
  <si>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</si>
  <si>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</si>
  <si>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</si>
  <si>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</si>
  <si>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</si>
  <si>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</si>
  <si>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</si>
  <si>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</si>
  <si>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</si>
  <si>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</si>
  <si>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</si>
  <si>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</si>
  <si>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</si>
  <si>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</si>
  <si>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</si>
  <si>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</si>
  <si>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</si>
  <si>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</si>
  <si>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</si>
  <si>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</si>
  <si>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</si>
  <si>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</si>
  <si>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</si>
  <si>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</si>
  <si>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</si>
  <si>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</si>
  <si>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</si>
  <si>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</si>
  <si>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</si>
  <si>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</si>
  <si>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</si>
  <si>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</si>
  <si>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</si>
  <si>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</si>
  <si>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</si>
  <si>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</si>
  <si>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</si>
  <si>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</si>
  <si>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</si>
  <si>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</si>
  <si>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</si>
  <si>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</si>
  <si>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</si>
  <si>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</si>
  <si>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</si>
  <si>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</si>
  <si>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</si>
  <si>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</si>
  <si>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</si>
  <si>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</si>
  <si>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</si>
  <si>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</si>
  <si>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</si>
  <si>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</si>
  <si>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</si>
  <si>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</si>
  <si>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</si>
  <si>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</si>
  <si>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</si>
  <si>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</si>
  <si>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</si>
  <si>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</si>
  <si>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</si>
  <si>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</si>
  <si>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</si>
  <si>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</si>
  <si>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</si>
  <si>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</si>
  <si>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</si>
  <si>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</si>
  <si>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</si>
  <si>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</si>
  <si>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</si>
  <si>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</si>
  <si>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</si>
  <si>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</si>
  <si>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</si>
  <si>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</si>
  <si>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</si>
  <si>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</si>
  <si>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</si>
  <si>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</si>
  <si>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</si>
  <si>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</si>
  <si>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</si>
  <si>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</si>
  <si>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</si>
  <si>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</si>
  <si>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</si>
  <si>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</si>
  <si>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</si>
  <si>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</si>
  <si>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</si>
  <si>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</si>
  <si>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</si>
  <si>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</si>
  <si>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</si>
  <si>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</si>
  <si>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</si>
  <si>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</si>
  <si>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</si>
  <si>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</si>
  <si>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</si>
  <si>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</si>
  <si>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</si>
  <si>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</si>
  <si>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</si>
  <si>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</si>
  <si>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</si>
  <si>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</si>
  <si>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</si>
  <si>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</si>
  <si>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</si>
  <si>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</si>
  <si>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</si>
  <si>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</si>
  <si>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</si>
  <si>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</si>
  <si>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</si>
  <si>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</si>
  <si>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</si>
  <si>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</si>
  <si>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</si>
  <si>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</si>
  <si>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</si>
  <si>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</si>
  <si>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</si>
  <si>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</si>
  <si>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</si>
  <si>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</si>
  <si>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</si>
  <si>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</si>
  <si>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</si>
  <si>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</si>
  <si>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</si>
  <si>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</si>
  <si>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</si>
  <si>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</si>
  <si>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</si>
  <si>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</si>
  <si>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</si>
  <si>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</si>
  <si>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</si>
  <si>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</si>
  <si>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</si>
  <si>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</si>
  <si>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</si>
  <si>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</si>
  <si>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</si>
  <si>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</si>
  <si>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</si>
  <si>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</si>
  <si>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</si>
  <si>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</si>
  <si>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</si>
  <si>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</si>
  <si>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</si>
  <si>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</si>
  <si>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</si>
  <si>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</si>
  <si>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</si>
  <si>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</si>
  <si>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</si>
  <si>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</si>
  <si>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</si>
  <si>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</si>
  <si>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</si>
  <si>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</si>
  <si>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</si>
  <si>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</si>
  <si>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</si>
  <si>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</si>
  <si>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</si>
  <si>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</si>
  <si>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</si>
  <si>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</si>
  <si>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</si>
  <si>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</si>
  <si>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</si>
  <si>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</si>
  <si>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</si>
  <si>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</si>
  <si>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</si>
  <si>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</si>
  <si>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</si>
  <si>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</si>
  <si>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</si>
  <si>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</si>
  <si>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</si>
  <si>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</si>
  <si>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</si>
  <si>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</si>
  <si>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</si>
  <si>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</si>
  <si>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</si>
  <si>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</si>
  <si>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</si>
  <si>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</si>
  <si>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</si>
  <si>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</si>
  <si>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</si>
  <si>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</si>
  <si>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</si>
  <si>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</si>
  <si>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</si>
  <si>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</si>
  <si>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</si>
  <si>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</si>
  <si>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</si>
  <si>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</si>
  <si>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</si>
  <si>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</si>
  <si>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</si>
  <si>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</si>
  <si>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</si>
  <si>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</si>
  <si>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</si>
  <si>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</si>
  <si>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</si>
  <si>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</si>
  <si>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</si>
  <si>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</si>
  <si>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</si>
  <si>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</si>
  <si>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</si>
  <si>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</si>
  <si>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</si>
  <si>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</si>
  <si>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</si>
  <si>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</si>
  <si>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</si>
  <si>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</si>
  <si>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</si>
  <si>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</si>
  <si>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</si>
  <si>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</si>
  <si>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</si>
  <si>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</si>
  <si>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</si>
  <si>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</si>
  <si>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</si>
  <si>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</si>
  <si>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</si>
  <si>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</si>
  <si>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</si>
  <si>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</si>
  <si>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</si>
  <si>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</si>
  <si>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</si>
  <si>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</si>
  <si>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</si>
  <si>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</si>
  <si>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</si>
  <si>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</si>
  <si>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</si>
  <si>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</si>
  <si>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</si>
  <si>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</si>
  <si>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</si>
  <si>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</si>
  <si>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</si>
  <si>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</si>
  <si>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</si>
  <si>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</si>
  <si>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</si>
  <si>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</si>
  <si>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</si>
  <si>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</si>
  <si>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</si>
  <si>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</si>
  <si>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</si>
  <si>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</si>
  <si>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</si>
  <si>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</si>
  <si>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</si>
  <si>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</si>
  <si>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</si>
  <si>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</si>
  <si>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</si>
  <si>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</si>
  <si>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</si>
  <si>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</si>
  <si>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</si>
  <si>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</si>
  <si>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</si>
  <si>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</si>
  <si>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</si>
  <si>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</si>
  <si>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</si>
  <si>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</si>
  <si>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</si>
  <si>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</si>
  <si>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</si>
  <si>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</si>
  <si>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</si>
  <si>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</si>
  <si>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</si>
  <si>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</si>
  <si>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</si>
  <si>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</si>
  <si>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</si>
  <si>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</si>
  <si>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</si>
  <si>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</si>
  <si>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</si>
  <si>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</si>
  <si>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</si>
  <si>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</si>
  <si>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</si>
  <si>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</si>
  <si>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</si>
  <si>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</si>
  <si>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</si>
  <si>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</si>
  <si>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</si>
  <si>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</si>
  <si>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</si>
  <si>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</si>
  <si>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</si>
  <si>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</si>
  <si>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</si>
  <si>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</si>
  <si>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</si>
  <si>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</si>
  <si>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</si>
  <si>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</si>
  <si>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</si>
  <si>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</si>
  <si>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</si>
  <si>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</si>
  <si>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</si>
  <si>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</si>
  <si>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</si>
  <si>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</si>
  <si>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</si>
  <si>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</si>
  <si>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</si>
  <si>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</si>
  <si>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</si>
  <si>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</si>
  <si>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</si>
  <si>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</si>
  <si>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</si>
  <si>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</si>
  <si>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</si>
  <si>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</si>
  <si>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</si>
  <si>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</si>
  <si>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</si>
  <si>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</si>
  <si>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</si>
  <si>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</si>
  <si>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</si>
  <si>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</si>
  <si>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</si>
  <si>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</si>
  <si>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</si>
  <si>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</si>
  <si>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</si>
  <si>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</si>
  <si>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</si>
  <si>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</si>
  <si>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</si>
  <si>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</si>
  <si>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</si>
  <si>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</si>
  <si>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</si>
  <si>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</si>
  <si>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</si>
  <si>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</si>
  <si>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</si>
  <si>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</si>
  <si>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</si>
  <si>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</si>
  <si>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</si>
  <si>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</si>
  <si>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</si>
  <si>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</si>
  <si>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</si>
  <si>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</si>
  <si>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</si>
  <si>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</si>
  <si>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</si>
  <si>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</si>
  <si>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</si>
  <si>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</si>
  <si>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</si>
  <si>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</si>
  <si>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</si>
  <si>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</si>
  <si>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</si>
  <si>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</si>
  <si>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</si>
  <si>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</si>
  <si>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</si>
  <si>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</si>
  <si>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</si>
  <si>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</si>
  <si>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</si>
  <si>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</si>
  <si>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</si>
  <si>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</si>
  <si>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</si>
  <si>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</si>
  <si>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</si>
  <si>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</si>
  <si>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</si>
  <si>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</si>
  <si>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</si>
  <si>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</si>
  <si>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</si>
  <si>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</si>
  <si>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</si>
  <si>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</si>
  <si>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</si>
  <si>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</si>
  <si>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</si>
  <si>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</si>
  <si>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</si>
  <si>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</si>
  <si>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</si>
  <si>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</si>
  <si>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</si>
  <si>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</si>
  <si>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</si>
  <si>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</si>
  <si>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</si>
  <si>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</si>
  <si>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</si>
  <si>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</si>
  <si>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</si>
  <si>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</si>
  <si>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</si>
  <si>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</si>
  <si>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</si>
  <si>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</si>
  <si>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</si>
  <si>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</si>
  <si>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</si>
  <si>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</si>
  <si>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</si>
  <si>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</si>
  <si>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</si>
  <si>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</si>
  <si>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</si>
  <si>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</si>
  <si>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</si>
  <si>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</si>
  <si>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</si>
  <si>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</si>
  <si>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</si>
  <si>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</si>
  <si>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</si>
  <si>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</si>
  <si>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</si>
  <si>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</si>
  <si>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</si>
  <si>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</si>
  <si>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</si>
  <si>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</si>
  <si>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</si>
  <si>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</si>
  <si>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</si>
  <si>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</si>
  <si>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</si>
  <si>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</si>
  <si>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</si>
  <si>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</si>
  <si>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</si>
  <si>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</si>
  <si>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</si>
  <si>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</si>
  <si>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</si>
  <si>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</si>
  <si>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</si>
  <si>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</si>
  <si>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</si>
  <si>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</si>
  <si>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</si>
  <si>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</si>
  <si>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</si>
  <si>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</si>
  <si>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</si>
  <si>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</si>
  <si>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</si>
  <si>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</si>
  <si>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</si>
  <si>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</si>
  <si>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</si>
  <si>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</si>
  <si>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</si>
  <si>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</si>
  <si>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</si>
  <si>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</si>
  <si>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</si>
  <si>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</si>
  <si>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</si>
  <si>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</si>
  <si>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</si>
  <si>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</si>
  <si>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</si>
  <si>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</si>
  <si>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</si>
  <si>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</si>
  <si>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</si>
  <si>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</si>
  <si>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</si>
  <si>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</si>
  <si>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</si>
  <si>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</si>
  <si>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</si>
  <si>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</si>
  <si>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</si>
  <si>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</si>
  <si>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</si>
  <si>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</si>
  <si>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</si>
  <si>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</si>
  <si>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</si>
  <si>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</si>
  <si>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</si>
  <si>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</si>
  <si>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</si>
  <si>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</si>
  <si>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</si>
  <si>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</si>
  <si>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</si>
  <si>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</si>
  <si>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</si>
  <si>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</si>
  <si>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</si>
  <si>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</si>
  <si>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</si>
  <si>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</si>
  <si>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</si>
  <si>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</si>
  <si>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</si>
  <si>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</si>
  <si>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</si>
  <si>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</si>
  <si>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</si>
  <si>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</si>
  <si>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</si>
  <si>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</si>
  <si>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</si>
  <si>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</si>
  <si>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</si>
  <si>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</si>
  <si>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</si>
  <si>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</si>
  <si>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</si>
  <si>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</si>
  <si>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</si>
  <si>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</si>
  <si>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</si>
  <si>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</si>
  <si>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</si>
  <si>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</si>
  <si>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</si>
  <si>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</si>
  <si>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</si>
  <si>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</si>
  <si>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</si>
  <si>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</si>
  <si>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</si>
  <si>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</si>
  <si>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</si>
  <si>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</si>
  <si>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</si>
  <si>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</si>
  <si>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</si>
  <si>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</si>
  <si>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</si>
  <si>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</si>
  <si>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</si>
  <si>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</si>
  <si>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</si>
  <si>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</si>
  <si>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</si>
  <si>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</si>
  <si>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</si>
  <si>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</si>
  <si>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</si>
  <si>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</si>
  <si>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</si>
  <si>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</si>
  <si>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</si>
  <si>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</si>
  <si>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</si>
  <si>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</si>
  <si>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</si>
  <si>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</si>
  <si>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</si>
  <si>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</si>
  <si>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</si>
  <si>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</si>
  <si>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</si>
  <si>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</si>
  <si>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</si>
  <si>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</si>
  <si>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</si>
  <si>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</si>
  <si>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</si>
  <si>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</si>
  <si>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</si>
  <si>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</si>
  <si>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</si>
  <si>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</si>
  <si>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</si>
  <si>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</si>
  <si>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</si>
  <si>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</si>
  <si>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</si>
  <si>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</si>
  <si>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</si>
  <si>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</si>
  <si>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</si>
  <si>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</si>
  <si>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</si>
  <si>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</si>
  <si>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</si>
  <si>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</si>
  <si>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</si>
  <si>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</si>
  <si>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</si>
  <si>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</si>
  <si>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</si>
  <si>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</si>
  <si>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</si>
  <si>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</si>
  <si>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</si>
  <si>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</si>
  <si>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</si>
  <si>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</si>
  <si>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</si>
  <si>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</si>
  <si>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</si>
  <si>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</si>
  <si>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</si>
  <si>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</si>
  <si>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</si>
  <si>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</si>
  <si>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</si>
  <si>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</si>
  <si>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</si>
  <si>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</si>
  <si>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</si>
  <si>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</si>
  <si>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</si>
  <si>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</si>
  <si>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</si>
  <si>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</si>
  <si>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</si>
  <si>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</si>
  <si>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</si>
  <si>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</si>
  <si>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</si>
  <si>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</si>
  <si>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</si>
  <si>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</si>
  <si>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</si>
  <si>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</si>
  <si>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</si>
  <si>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</si>
  <si>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</si>
  <si>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</si>
  <si>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</si>
  <si>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</si>
  <si>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</si>
  <si>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</si>
  <si>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</si>
  <si>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</si>
  <si>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</si>
  <si>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</si>
  <si>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</si>
  <si>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</si>
  <si>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</si>
  <si>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</si>
  <si>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</si>
  <si>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</si>
  <si>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</si>
  <si>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</si>
  <si>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</si>
  <si>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</si>
  <si>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</si>
  <si>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</si>
  <si>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</si>
  <si>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</si>
  <si>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</si>
  <si>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</si>
  <si>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</si>
  <si>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</si>
  <si>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</si>
  <si>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</si>
  <si>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</si>
  <si>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</si>
  <si>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</si>
  <si>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</si>
  <si>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</si>
  <si>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</si>
  <si>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</si>
  <si>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</si>
  <si>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</si>
  <si>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</si>
  <si>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</si>
  <si>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</si>
  <si>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</si>
  <si>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</si>
  <si>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</si>
  <si>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</si>
  <si>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</si>
  <si>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</si>
  <si>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</si>
  <si>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</si>
  <si>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</si>
  <si>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</si>
  <si>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</si>
  <si>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</si>
  <si>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</si>
  <si>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</si>
  <si>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</si>
  <si>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</si>
  <si>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</si>
  <si>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</si>
  <si>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</si>
  <si>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</si>
  <si>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</si>
  <si>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</si>
  <si>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</si>
  <si>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</si>
  <si>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</si>
  <si>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</si>
  <si>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</si>
  <si>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</si>
  <si>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</si>
  <si>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</si>
  <si>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</si>
  <si>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</si>
  <si>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</si>
  <si>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</si>
  <si>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</si>
  <si>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</si>
  <si>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</si>
  <si>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</si>
  <si>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</si>
  <si>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</si>
  <si>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</si>
  <si>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</si>
  <si>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</si>
  <si>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</si>
  <si>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</si>
  <si>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</si>
  <si>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</si>
  <si>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</si>
  <si>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</si>
  <si>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</si>
  <si>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</si>
  <si>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</si>
  <si>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</si>
  <si>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</si>
  <si>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</si>
  <si>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</si>
  <si>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</si>
  <si>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</si>
  <si>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</si>
  <si>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</si>
  <si>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</si>
  <si>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</si>
  <si>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</si>
  <si>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</si>
  <si>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</si>
  <si>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</si>
  <si>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</si>
  <si>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</si>
  <si>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</si>
  <si>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</si>
  <si>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</si>
  <si>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</si>
  <si>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</si>
  <si>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</si>
  <si>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</si>
  <si>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</si>
  <si>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</si>
  <si>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</si>
  <si>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</si>
  <si>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</si>
  <si>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</si>
  <si>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</si>
  <si>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</si>
  <si>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</si>
  <si>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</si>
  <si>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</si>
  <si>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</si>
  <si>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</si>
  <si>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</si>
  <si>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</si>
  <si>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</si>
  <si>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</si>
  <si>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</si>
  <si>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</si>
  <si>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</si>
  <si>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</si>
  <si>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</si>
  <si>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</si>
  <si>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</si>
  <si>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</si>
  <si>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</si>
  <si>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</si>
  <si>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</si>
  <si>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</si>
  <si>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</si>
  <si>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</si>
  <si>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</si>
  <si>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</si>
  <si>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</si>
  <si>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</si>
  <si>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</si>
  <si>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</si>
  <si>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</si>
  <si>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</si>
  <si>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</si>
  <si>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</si>
  <si>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</si>
  <si>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</si>
  <si>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</si>
  <si>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</si>
  <si>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</si>
  <si>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</si>
  <si>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</si>
  <si>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</si>
  <si>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</si>
  <si>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</si>
  <si>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</si>
  <si>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</si>
  <si>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</si>
  <si>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</si>
  <si>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</si>
  <si>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</si>
  <si>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</si>
  <si>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</si>
  <si>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</si>
  <si>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</si>
  <si>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</si>
  <si>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</si>
  <si>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</si>
  <si>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</si>
  <si>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</si>
  <si>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</si>
  <si>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</si>
  <si>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</si>
  <si>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</si>
  <si>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</si>
  <si>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</si>
  <si>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</si>
  <si>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</si>
  <si>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</si>
  <si>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</si>
  <si>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</si>
  <si>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</si>
  <si>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</si>
  <si>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</si>
  <si>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</si>
  <si>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</si>
  <si>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</si>
  <si>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</si>
  <si>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</si>
  <si>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</si>
  <si>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</si>
  <si>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</si>
  <si>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</si>
  <si>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</si>
  <si>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</si>
  <si>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</si>
  <si>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</si>
  <si>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</si>
  <si>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</si>
  <si>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</si>
  <si>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</si>
  <si>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</si>
  <si>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</si>
  <si>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</si>
  <si>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</si>
  <si>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</si>
  <si>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</si>
  <si>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</si>
  <si>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</si>
  <si>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</si>
  <si>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</si>
  <si>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</si>
  <si>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</si>
  <si>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</si>
  <si>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</si>
  <si>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</si>
  <si>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</si>
  <si>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</si>
  <si>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</si>
  <si>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</si>
  <si>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</si>
  <si>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</si>
  <si>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</si>
  <si>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</si>
  <si>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</si>
  <si>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</si>
  <si>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</si>
  <si>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</si>
  <si>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</si>
  <si>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</si>
  <si>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</si>
  <si>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</si>
  <si>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</si>
  <si>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</si>
  <si>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</si>
  <si>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</si>
  <si>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</si>
  <si>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</si>
  <si>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</si>
  <si>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</si>
  <si>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</si>
  <si>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</si>
  <si>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</si>
  <si>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</si>
  <si>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</si>
  <si>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</si>
  <si>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</si>
  <si>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</si>
  <si>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</si>
  <si>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</si>
  <si>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</si>
  <si>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</si>
  <si>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</si>
  <si>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</si>
  <si>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</si>
  <si>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</si>
  <si>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</si>
  <si>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</si>
  <si>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</si>
  <si>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</si>
  <si>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</si>
  <si>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</si>
  <si>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</si>
  <si>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</si>
  <si>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</si>
  <si>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</si>
  <si>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</si>
  <si>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</si>
  <si>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</si>
  <si>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</si>
  <si>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</si>
  <si>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</si>
  <si>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</si>
  <si>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</si>
  <si>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</si>
  <si>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</si>
  <si>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</si>
  <si>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</si>
  <si>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</si>
  <si>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</si>
  <si>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</si>
  <si>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</si>
  <si>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</si>
  <si>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</si>
  <si>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</si>
  <si>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</si>
  <si>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</si>
  <si>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</si>
  <si>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</si>
  <si>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</si>
  <si>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</si>
  <si>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</si>
  <si>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</si>
  <si>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</si>
  <si>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</si>
  <si>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</si>
  <si>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</si>
  <si>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</si>
  <si>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</si>
  <si>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</si>
  <si>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</si>
  <si>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</si>
  <si>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</si>
  <si>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</si>
  <si>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</si>
  <si>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</si>
  <si>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</si>
  <si>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</si>
  <si>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</si>
  <si>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</si>
  <si>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</si>
  <si>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</si>
  <si>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</si>
  <si>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</si>
  <si>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</si>
  <si>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</si>
  <si>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</si>
  <si>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</si>
  <si>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</si>
  <si>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</si>
  <si>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</si>
  <si>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</si>
  <si>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</si>
  <si>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</si>
  <si>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</si>
  <si>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</si>
  <si>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</si>
  <si>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</si>
  <si>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</si>
  <si>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</si>
  <si>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</si>
  <si>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</si>
  <si>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</si>
  <si>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</si>
  <si>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</si>
  <si>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</si>
  <si>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</si>
  <si>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</si>
  <si>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</si>
  <si>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</si>
  <si>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</si>
  <si>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</si>
  <si>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</si>
  <si>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</si>
  <si>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</si>
  <si>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</si>
  <si>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</si>
  <si>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</si>
  <si>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</si>
  <si>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</si>
  <si>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</si>
  <si>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</si>
  <si>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</si>
  <si>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</si>
  <si>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</si>
  <si>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</si>
  <si>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</si>
  <si>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</si>
  <si>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</si>
  <si>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</si>
  <si>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</si>
  <si>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</si>
  <si>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</si>
  <si>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</si>
  <si>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</si>
  <si>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</si>
  <si>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</si>
  <si>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</si>
  <si>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</si>
  <si>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</si>
  <si>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</si>
  <si>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</si>
  <si>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</si>
  <si>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</si>
  <si>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</si>
  <si>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</si>
  <si>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</si>
  <si>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</si>
  <si>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</si>
  <si>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</si>
  <si>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</si>
  <si>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</si>
  <si>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</si>
  <si>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</si>
  <si>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</si>
  <si>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</si>
  <si>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</si>
  <si>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</si>
  <si>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</si>
  <si>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</si>
  <si>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</si>
  <si>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</si>
  <si>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</si>
  <si>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</si>
  <si>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</si>
  <si>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</si>
  <si>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</si>
  <si>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</si>
  <si>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</si>
  <si>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</si>
  <si>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</si>
  <si>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</si>
  <si>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</si>
  <si>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</si>
  <si>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</si>
  <si>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</si>
  <si>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</si>
  <si>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</si>
  <si>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</si>
  <si>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</si>
  <si>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</si>
  <si>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</si>
  <si>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</si>
  <si>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</si>
  <si>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</si>
  <si>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</si>
  <si>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</si>
  <si>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</si>
  <si>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</si>
  <si>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</si>
  <si>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</si>
  <si>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</si>
  <si>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</si>
  <si>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</si>
  <si>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</si>
  <si>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</si>
  <si>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</si>
  <si>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</si>
  <si>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</si>
  <si>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</si>
  <si>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</si>
  <si>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</si>
  <si>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</si>
  <si>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</si>
  <si>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</si>
  <si>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</si>
  <si>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</si>
  <si>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</si>
  <si>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</si>
  <si>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</si>
  <si>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</si>
  <si>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</si>
  <si>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</si>
  <si>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</si>
  <si>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</si>
  <si>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</si>
  <si>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</si>
  <si>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</si>
  <si>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</si>
  <si>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</si>
  <si>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</si>
  <si>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</si>
  <si>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</si>
  <si>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</si>
  <si>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</si>
  <si>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</si>
  <si>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</si>
  <si>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</si>
  <si>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</si>
  <si>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</si>
  <si>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</si>
  <si>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</si>
  <si>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</si>
  <si>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</si>
  <si>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</si>
  <si>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</si>
  <si>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</si>
  <si>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</si>
  <si>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</si>
  <si>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</si>
  <si>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</si>
  <si>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</si>
  <si>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</si>
  <si>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</si>
  <si>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</si>
  <si>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</si>
  <si>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</si>
  <si>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</si>
  <si>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</si>
  <si>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</si>
  <si>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</si>
  <si>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</si>
  <si>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</si>
  <si>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</si>
  <si>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</si>
  <si>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</si>
  <si>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</si>
  <si>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</si>
  <si>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</si>
  <si>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</si>
  <si>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</si>
  <si>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</si>
  <si>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</si>
  <si>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</si>
  <si>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</si>
  <si>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</si>
  <si>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</si>
  <si>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</si>
  <si>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</si>
  <si>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</si>
  <si>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</si>
  <si>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</si>
  <si>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</si>
  <si>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</si>
  <si>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</si>
  <si>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</si>
  <si>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</si>
  <si>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</si>
  <si>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</si>
  <si>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</si>
  <si>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</si>
  <si>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</si>
  <si>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</si>
  <si>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</si>
  <si>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</si>
  <si>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</si>
  <si>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</si>
  <si>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</si>
  <si>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</si>
  <si>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</si>
  <si>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</si>
  <si>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</si>
  <si>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</si>
  <si>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</si>
  <si>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</si>
  <si>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</si>
  <si>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</si>
  <si>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</si>
  <si>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</si>
  <si>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</si>
  <si>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</si>
  <si>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</si>
  <si>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</si>
  <si>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</si>
  <si>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</si>
  <si>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</si>
  <si>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</si>
  <si>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</si>
  <si>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</si>
  <si>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</si>
  <si>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</si>
  <si>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</si>
  <si>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</si>
  <si>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</si>
  <si>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</si>
  <si>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</si>
  <si>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</si>
  <si>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</si>
  <si>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</si>
  <si>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</si>
  <si>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</si>
  <si>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</si>
  <si>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</si>
  <si>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</si>
  <si>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</si>
  <si>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</si>
  <si>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</si>
  <si>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</si>
  <si>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</si>
  <si>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</si>
  <si>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</si>
  <si>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</si>
  <si>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</si>
  <si>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</si>
  <si>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</si>
  <si>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</si>
  <si>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</si>
  <si>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</si>
  <si>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</si>
  <si>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</si>
  <si>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</si>
  <si>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</si>
  <si>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</si>
  <si>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</si>
  <si>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</si>
  <si>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</si>
  <si>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</si>
  <si>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</si>
  <si>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</si>
  <si>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</si>
  <si>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</si>
  <si>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</si>
  <si>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</si>
  <si>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</si>
  <si>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</si>
  <si>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</si>
  <si>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</si>
  <si>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</si>
  <si>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</si>
  <si>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</si>
  <si>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</si>
  <si>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</si>
  <si>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</si>
  <si>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</si>
  <si>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</si>
  <si>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</si>
  <si>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</si>
  <si>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</si>
  <si>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</si>
  <si>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</si>
  <si>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</si>
  <si>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</si>
  <si>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</si>
  <si>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</si>
  <si>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</si>
  <si>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</si>
  <si>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</si>
  <si>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</si>
  <si>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</si>
  <si>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</si>
  <si>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</si>
  <si>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</si>
  <si>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</si>
  <si>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</si>
  <si>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</si>
  <si>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</si>
  <si>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</si>
  <si>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</si>
  <si>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</si>
  <si>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</si>
  <si>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</si>
  <si>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</si>
  <si>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</si>
  <si>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</si>
  <si>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</si>
  <si>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</si>
  <si>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</si>
  <si>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</si>
  <si>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</si>
  <si>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</si>
  <si>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</si>
  <si>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</si>
  <si>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</si>
  <si>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</si>
  <si>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</si>
  <si>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</si>
  <si>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</si>
  <si>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</si>
  <si>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</si>
  <si>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</si>
  <si>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</si>
  <si>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</si>
  <si>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</si>
  <si>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</si>
  <si>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</si>
  <si>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</si>
  <si>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</si>
  <si>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</si>
  <si>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</si>
  <si>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</si>
  <si>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</si>
  <si>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</si>
  <si>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</si>
  <si>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</si>
  <si>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</si>
  <si>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</si>
  <si>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</si>
  <si>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</si>
  <si>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</si>
  <si>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</si>
  <si>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</si>
  <si>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</si>
  <si>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</si>
  <si>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</si>
  <si>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</si>
  <si>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</si>
  <si>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</si>
  <si>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</si>
  <si>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</si>
  <si>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</si>
  <si>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</si>
  <si>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</si>
  <si>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</si>
  <si>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</si>
  <si>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</si>
  <si>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</si>
  <si>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</si>
  <si>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</si>
  <si>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</si>
  <si>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</si>
  <si>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</si>
  <si>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</si>
  <si>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</si>
  <si>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</si>
  <si>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</si>
  <si>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</si>
  <si>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</si>
  <si>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</si>
  <si>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</si>
  <si>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</si>
  <si>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</si>
  <si>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</si>
  <si>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</si>
  <si>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</si>
  <si>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</si>
  <si>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</si>
  <si>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</si>
  <si>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</si>
  <si>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</si>
  <si>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</si>
  <si>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</si>
  <si>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</si>
  <si>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</si>
  <si>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</si>
  <si>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</si>
  <si>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</si>
  <si>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</si>
  <si>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</si>
  <si>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</si>
  <si>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</si>
  <si>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</si>
  <si>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</si>
  <si>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</si>
  <si>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</si>
  <si>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</si>
  <si>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</si>
  <si>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</si>
  <si>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</si>
  <si>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</si>
  <si>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</si>
  <si>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</si>
  <si>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</si>
  <si>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</si>
  <si>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</si>
  <si>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</si>
  <si>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</si>
  <si>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</si>
  <si>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</si>
  <si>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</si>
  <si>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</si>
  <si>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</si>
  <si>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</si>
  <si>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</si>
  <si>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</si>
  <si>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</si>
  <si>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</si>
  <si>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</si>
  <si>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</si>
  <si>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</si>
  <si>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</si>
  <si>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</si>
  <si>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</si>
  <si>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</si>
  <si>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</si>
  <si>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</si>
  <si>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</si>
  <si>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</si>
  <si>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</si>
  <si>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</si>
  <si>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</si>
  <si>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</si>
  <si>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</si>
  <si>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</si>
  <si>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</si>
  <si>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</si>
  <si>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</si>
  <si>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</si>
  <si>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</si>
  <si>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</si>
  <si>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</si>
  <si>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</si>
  <si>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</si>
  <si>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</si>
  <si>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</si>
  <si>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</si>
  <si>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</si>
  <si>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</si>
  <si>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</si>
  <si>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</si>
  <si>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</si>
  <si>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</si>
  <si>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</si>
  <si>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</si>
  <si>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</si>
  <si>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</si>
  <si>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</si>
  <si>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</si>
  <si>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</si>
  <si>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</si>
  <si>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</si>
  <si>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</si>
  <si>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</si>
  <si>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</si>
  <si>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</si>
  <si>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</si>
  <si>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</si>
  <si>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</si>
  <si>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</si>
  <si>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</si>
  <si>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</si>
  <si>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</si>
  <si>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</si>
  <si>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</si>
  <si>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</si>
  <si>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</si>
  <si>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</si>
  <si>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</si>
  <si>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</si>
  <si>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</si>
  <si>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</si>
  <si>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</si>
  <si>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</si>
  <si>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</si>
  <si>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</si>
  <si>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</si>
  <si>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</si>
  <si>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</si>
  <si>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</si>
  <si>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</si>
  <si>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</si>
  <si>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</si>
  <si>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</si>
  <si>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</si>
  <si>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</si>
  <si>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</si>
  <si>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</si>
  <si>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</si>
  <si>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</si>
  <si>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</si>
  <si>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</si>
  <si>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</si>
  <si>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</si>
  <si>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</si>
  <si>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</si>
  <si>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</si>
  <si>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</si>
  <si>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</si>
  <si>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</si>
  <si>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</si>
  <si>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</si>
  <si>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</si>
  <si>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</si>
  <si>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</si>
  <si>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</si>
  <si>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</si>
  <si>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</si>
  <si>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</si>
  <si>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</si>
  <si>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</si>
  <si>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</si>
  <si>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</si>
  <si>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</si>
  <si>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</si>
  <si>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</si>
  <si>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</si>
  <si>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</si>
  <si>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</si>
  <si>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</si>
  <si>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</si>
  <si>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</si>
  <si>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</si>
  <si>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</si>
  <si>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</si>
  <si>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</si>
  <si>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</si>
  <si>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</si>
  <si>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</si>
  <si>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</si>
  <si>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</si>
  <si>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</si>
  <si>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</si>
  <si>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</si>
  <si>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</si>
  <si>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</si>
  <si>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</si>
  <si>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</si>
  <si>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</si>
  <si>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</si>
  <si>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</si>
  <si>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</si>
  <si>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</si>
  <si>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</si>
  <si>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</si>
  <si>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</si>
  <si>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</si>
  <si>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</si>
  <si>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</si>
  <si>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</si>
  <si>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</si>
  <si>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</si>
  <si>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</si>
  <si>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</si>
  <si>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</si>
  <si>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</si>
  <si>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</si>
  <si>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</si>
  <si>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</si>
  <si>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</si>
  <si>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</si>
  <si>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</si>
  <si>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</si>
  <si>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</si>
  <si>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</si>
  <si>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</si>
  <si>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</si>
  <si>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</si>
  <si>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</si>
  <si>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</si>
  <si>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</si>
  <si>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</si>
  <si>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</si>
  <si>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</si>
  <si>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</si>
  <si>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</si>
  <si>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</si>
  <si>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</si>
  <si>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</si>
  <si>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</si>
  <si>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</si>
  <si>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</si>
  <si>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</si>
  <si>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</si>
  <si>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</si>
  <si>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</si>
  <si>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</si>
  <si>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</si>
  <si>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</si>
  <si>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</si>
  <si>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</si>
  <si>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</si>
  <si>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</si>
  <si>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</si>
  <si>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</si>
  <si>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</si>
  <si>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</si>
  <si>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</si>
  <si>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</si>
  <si>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</si>
  <si>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</si>
  <si>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</si>
  <si>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</si>
  <si>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</si>
  <si>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</si>
  <si>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</si>
  <si>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</si>
  <si>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</si>
  <si>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</si>
  <si>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</si>
  <si>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</si>
  <si>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</si>
  <si>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</si>
  <si>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</si>
  <si>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</si>
  <si>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</si>
  <si>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</si>
  <si>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</si>
  <si>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</si>
  <si>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</si>
  <si>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</si>
  <si>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</si>
  <si>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</si>
  <si>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</si>
  <si>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</si>
  <si>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</si>
  <si>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</si>
  <si>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</si>
  <si>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</si>
  <si>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</si>
  <si>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</si>
  <si>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</si>
  <si>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</si>
  <si>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</si>
  <si>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</si>
  <si>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</si>
  <si>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</si>
  <si>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</si>
  <si>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</si>
  <si>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</si>
  <si>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</si>
  <si>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</si>
  <si>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</si>
  <si>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</si>
  <si>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</si>
  <si>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</si>
  <si>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</si>
  <si>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</si>
  <si>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</si>
  <si>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</si>
  <si>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</si>
  <si>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</si>
  <si>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</si>
  <si>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</si>
  <si>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</si>
  <si>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</si>
  <si>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</si>
  <si>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</si>
  <si>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</si>
  <si>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</si>
  <si>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</si>
  <si>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</si>
  <si>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</si>
  <si>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</si>
  <si>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</si>
  <si>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</si>
  <si>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</si>
  <si>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</si>
  <si>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</si>
  <si>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</si>
  <si>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</si>
  <si>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</si>
  <si>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</si>
  <si>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</si>
  <si>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</si>
  <si>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</si>
  <si>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</si>
  <si>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</si>
  <si>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</si>
  <si>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</si>
  <si>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</si>
  <si>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</si>
  <si>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</si>
  <si>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</si>
  <si>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</si>
  <si>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</si>
  <si>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</si>
  <si>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</si>
  <si>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</si>
  <si>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</si>
  <si>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</si>
  <si>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</si>
  <si>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</si>
  <si>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</si>
  <si>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</si>
  <si>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</si>
  <si>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</si>
  <si>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</si>
  <si>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</si>
  <si>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</si>
  <si>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</si>
  <si>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</si>
  <si>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</si>
  <si>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</si>
  <si>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</si>
  <si>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</si>
  <si>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</si>
  <si>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</si>
  <si>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</si>
  <si>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</si>
  <si>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</si>
  <si>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</si>
  <si>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</si>
  <si>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</si>
  <si>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</si>
  <si>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</si>
  <si>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</si>
  <si>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</si>
  <si>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</si>
  <si>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</si>
  <si>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</si>
  <si>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</si>
  <si>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</si>
  <si>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</si>
  <si>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</si>
  <si>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</si>
  <si>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</si>
  <si>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</si>
  <si>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</si>
  <si>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</si>
  <si>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</si>
  <si>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</si>
  <si>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</si>
  <si>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</si>
  <si>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</si>
  <si>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</si>
  <si>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</si>
  <si>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</si>
  <si>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</si>
  <si>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</si>
  <si>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</si>
  <si>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</si>
  <si>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</si>
  <si>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</si>
  <si>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</si>
  <si>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</si>
  <si>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</si>
  <si>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</si>
  <si>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</si>
  <si>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</si>
  <si>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</si>
  <si>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</si>
  <si>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</si>
  <si>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</si>
  <si>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</si>
  <si>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</si>
  <si>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</si>
  <si>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</si>
  <si>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</si>
  <si>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</si>
  <si>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</si>
  <si>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</si>
  <si>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</si>
  <si>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</si>
  <si>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</si>
  <si>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</si>
  <si>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</si>
  <si>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</si>
  <si>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</si>
  <si>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</si>
  <si>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</si>
  <si>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</si>
  <si>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</si>
  <si>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</si>
  <si>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</si>
  <si>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</si>
  <si>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</si>
  <si>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</si>
  <si>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</si>
  <si>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</si>
  <si>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</si>
  <si>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</si>
  <si>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</si>
  <si>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</si>
  <si>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</si>
  <si>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</si>
  <si>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</si>
  <si>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</si>
  <si>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</si>
  <si>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</si>
  <si>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</si>
  <si>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</si>
  <si>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</si>
  <si>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</si>
  <si>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</si>
  <si>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</si>
  <si>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</si>
  <si>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</si>
  <si>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</si>
  <si>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</si>
  <si>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</si>
  <si>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</si>
  <si>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</si>
  <si>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</si>
  <si>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</si>
  <si>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</si>
  <si>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</si>
  <si>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</si>
  <si>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</si>
  <si>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</si>
  <si>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</si>
  <si>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</si>
  <si>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</si>
  <si>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</si>
  <si>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</si>
  <si>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</si>
  <si>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</si>
  <si>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</si>
  <si>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</si>
  <si>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</si>
  <si>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</si>
  <si>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</si>
  <si>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</si>
  <si>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</si>
  <si>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</si>
  <si>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</si>
  <si>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</si>
  <si>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</si>
  <si>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</si>
  <si>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</si>
  <si>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</si>
  <si>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</si>
  <si>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</si>
  <si>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</si>
  <si>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</si>
  <si>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</si>
  <si>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</si>
  <si>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</si>
  <si>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</si>
  <si>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</si>
  <si>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</si>
  <si>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</si>
  <si>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</si>
  <si>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</si>
  <si>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</si>
  <si>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</si>
  <si>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</si>
  <si>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</si>
  <si>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</si>
  <si>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</si>
  <si>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</si>
  <si>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</si>
  <si>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</si>
  <si>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</si>
  <si>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</si>
  <si>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</si>
  <si>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</si>
  <si>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</si>
  <si>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</si>
  <si>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</si>
  <si>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</si>
  <si>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</si>
  <si>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</si>
  <si>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</si>
  <si>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</si>
  <si>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</si>
  <si>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</si>
  <si>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</si>
  <si>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</si>
  <si>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</si>
  <si>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</si>
  <si>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</si>
  <si>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</si>
  <si>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</si>
  <si>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</si>
  <si>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</si>
  <si>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</si>
  <si>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</si>
  <si>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</si>
  <si>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</si>
  <si>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</si>
  <si>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</si>
  <si>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</si>
  <si>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</si>
  <si>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</si>
  <si>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</si>
  <si>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</si>
  <si>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</si>
  <si>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</si>
  <si>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</si>
  <si>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</si>
  <si>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</si>
  <si>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</si>
  <si>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</si>
  <si>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</si>
  <si>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</si>
  <si>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</si>
  <si>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</si>
  <si>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</si>
  <si>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</si>
  <si>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</si>
  <si>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</si>
  <si>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</si>
  <si>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</si>
  <si>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</si>
  <si>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</si>
  <si>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</si>
  <si>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</si>
  <si>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</si>
  <si>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</si>
  <si>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</si>
  <si>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</si>
  <si>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</si>
  <si>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</si>
  <si>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</si>
  <si>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</si>
  <si>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</si>
  <si>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</si>
  <si>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</si>
  <si>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</si>
  <si>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</si>
  <si>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</si>
  <si>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</si>
  <si>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</si>
  <si>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</si>
  <si>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</si>
  <si>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</si>
  <si>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</si>
  <si>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</si>
  <si>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</si>
  <si>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</si>
  <si>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</si>
  <si>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</si>
  <si>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</si>
  <si>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</si>
  <si>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</si>
  <si>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</si>
  <si>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</si>
  <si>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</si>
  <si>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</si>
  <si>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</si>
  <si>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</si>
  <si>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</si>
  <si>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</si>
  <si>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</si>
  <si>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</si>
  <si>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</si>
  <si>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</si>
  <si>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</si>
  <si>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</si>
  <si>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</si>
  <si>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</si>
  <si>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</si>
  <si>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</si>
  <si>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</si>
  <si>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</si>
  <si>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</si>
  <si>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</si>
  <si>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</si>
  <si>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</si>
  <si>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</si>
  <si>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</si>
  <si>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</si>
  <si>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</si>
  <si>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</si>
  <si>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</si>
  <si>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</si>
  <si>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</si>
  <si>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</si>
  <si>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</si>
  <si>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</si>
  <si>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</si>
  <si>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</si>
  <si>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</si>
  <si>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</si>
  <si>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</si>
  <si>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</si>
  <si>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</si>
  <si>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</si>
  <si>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</si>
  <si>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</si>
  <si>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</si>
  <si>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</si>
  <si>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</si>
  <si>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</si>
  <si>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</si>
  <si>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</si>
  <si>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</si>
  <si>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</si>
  <si>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</si>
  <si>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</si>
  <si>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</si>
  <si>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</si>
  <si>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</si>
  <si>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</si>
  <si>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</si>
  <si>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</si>
  <si>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</si>
  <si>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</si>
  <si>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</si>
  <si>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</si>
  <si>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</si>
  <si>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</si>
  <si>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</si>
  <si>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</si>
  <si>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</si>
  <si>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</si>
  <si>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</si>
  <si>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</si>
  <si>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</si>
  <si>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</si>
  <si>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</si>
  <si>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</si>
  <si>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</si>
  <si>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</si>
  <si>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</si>
  <si>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</si>
  <si>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</si>
  <si>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</si>
  <si>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</si>
  <si>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</si>
  <si>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</si>
  <si>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</si>
  <si>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</si>
  <si>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</si>
  <si>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</si>
  <si>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</si>
  <si>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</si>
  <si>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</si>
  <si>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</si>
  <si>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</si>
  <si>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</si>
  <si>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</si>
  <si>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</si>
  <si>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</si>
  <si>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</si>
  <si>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</si>
  <si>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</si>
  <si>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</si>
  <si>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</si>
  <si>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</si>
  <si>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</si>
  <si>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</si>
  <si>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</si>
  <si>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</si>
  <si>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</si>
  <si>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</si>
  <si>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</si>
  <si>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</si>
  <si>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</si>
  <si>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</si>
  <si>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</si>
  <si>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</si>
  <si>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</si>
  <si>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</si>
  <si>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</si>
  <si>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</si>
  <si>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</si>
  <si>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</si>
  <si>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</si>
  <si>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</si>
  <si>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</si>
  <si>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</si>
  <si>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</si>
  <si>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</si>
  <si>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</si>
  <si>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</si>
  <si>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</si>
  <si>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</si>
  <si>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</si>
  <si>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</si>
  <si>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</si>
  <si>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</si>
  <si>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</si>
  <si>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</si>
  <si>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</si>
  <si>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</si>
  <si>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</si>
  <si>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</si>
  <si>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</si>
  <si>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</si>
  <si>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</si>
  <si>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</si>
  <si>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</si>
  <si>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</si>
  <si>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</si>
  <si>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</si>
  <si>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</si>
  <si>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</si>
  <si>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</si>
  <si>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</si>
  <si>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</si>
  <si>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</si>
  <si>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</si>
  <si>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</si>
  <si>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</si>
  <si>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</si>
  <si>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</si>
  <si>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</si>
  <si>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</si>
  <si>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</si>
  <si>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</si>
  <si>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</si>
  <si>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</si>
  <si>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</si>
  <si>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</si>
  <si>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</si>
  <si>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</si>
  <si>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</si>
  <si>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</si>
  <si>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</si>
  <si>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</si>
  <si>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</si>
  <si>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</si>
  <si>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</si>
  <si>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</si>
  <si>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</si>
  <si>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</si>
  <si>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</si>
  <si>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</si>
  <si>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</si>
  <si>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</si>
  <si>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</si>
  <si>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</si>
  <si>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</si>
  <si>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</si>
  <si>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</si>
  <si>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</si>
  <si>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</si>
  <si>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</si>
  <si>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</si>
  <si>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</si>
  <si>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</si>
  <si>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</si>
  <si>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</si>
  <si>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</si>
  <si>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</si>
  <si>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</si>
  <si>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</si>
  <si>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</si>
  <si>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</si>
  <si>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</si>
  <si>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</si>
  <si>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</si>
  <si>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</si>
  <si>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</si>
  <si>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</si>
  <si>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</si>
  <si>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</si>
  <si>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</si>
  <si>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</si>
  <si>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</si>
  <si>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</si>
  <si>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</si>
  <si>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</si>
  <si>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</si>
  <si>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</si>
  <si>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</si>
  <si>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</si>
  <si>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</si>
  <si>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</si>
  <si>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</si>
  <si>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</si>
  <si>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</si>
  <si>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</si>
  <si>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</si>
  <si>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</si>
  <si>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</si>
  <si>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</si>
  <si>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</si>
  <si>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</si>
  <si>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</si>
  <si>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</si>
  <si>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</si>
  <si>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</si>
  <si>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</si>
  <si>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</si>
  <si>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</si>
  <si>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</si>
  <si>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</si>
  <si>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</si>
  <si>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</si>
  <si>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</si>
  <si>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</si>
  <si>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</si>
  <si>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</si>
  <si>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</si>
  <si>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</si>
  <si>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</si>
  <si>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</si>
  <si>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</si>
  <si>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</si>
  <si>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</si>
  <si>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</si>
  <si>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</si>
  <si>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</si>
  <si>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</si>
  <si>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</si>
  <si>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</si>
  <si>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</si>
  <si>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</si>
  <si>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</si>
  <si>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</si>
  <si>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</si>
  <si>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</si>
  <si>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</si>
  <si>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</si>
  <si>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</si>
  <si>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</si>
  <si>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</si>
  <si>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</si>
  <si>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</si>
  <si>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</si>
  <si>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</si>
  <si>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</si>
  <si>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</si>
  <si>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</si>
  <si>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</si>
  <si>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</si>
  <si>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</si>
  <si>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</si>
  <si>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</si>
  <si>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</si>
  <si>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</si>
  <si>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</si>
  <si>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</si>
  <si>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</si>
  <si>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</si>
  <si>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</si>
  <si>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</si>
  <si>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</si>
  <si>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</si>
  <si>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</si>
  <si>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</si>
  <si>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</si>
  <si>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</si>
  <si>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</si>
  <si>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</si>
  <si>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</si>
  <si>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</si>
  <si>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</si>
  <si>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</si>
  <si>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</si>
  <si>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</si>
  <si>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</si>
  <si>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</si>
  <si>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</si>
  <si>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</si>
  <si>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</si>
  <si>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</si>
  <si>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</si>
  <si>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</si>
  <si>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</si>
  <si>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</si>
  <si>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</si>
  <si>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</si>
  <si>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</si>
  <si>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</si>
  <si>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</si>
  <si>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</si>
  <si>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</si>
  <si>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</si>
  <si>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</si>
  <si>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</si>
  <si>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</si>
  <si>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</si>
  <si>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</si>
  <si>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</si>
  <si>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</si>
  <si>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</si>
  <si>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</si>
  <si>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</si>
  <si>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</si>
  <si>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</si>
  <si>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</si>
  <si>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</si>
  <si>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</si>
  <si>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</si>
  <si>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</si>
  <si>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</si>
  <si>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</si>
  <si>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</si>
  <si>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</si>
  <si>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</si>
  <si>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</si>
  <si>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</si>
  <si>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</si>
  <si>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</si>
  <si>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</si>
  <si>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</si>
  <si>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</si>
  <si>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</si>
  <si>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</si>
  <si>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</si>
  <si>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</si>
  <si>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</si>
  <si>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</si>
  <si>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</si>
  <si>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</si>
  <si>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</si>
  <si>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</si>
  <si>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</si>
  <si>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</si>
  <si>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</si>
  <si>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</si>
  <si>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</si>
  <si>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</si>
  <si>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</si>
  <si>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</si>
  <si>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</si>
  <si>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</si>
  <si>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</si>
  <si>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</si>
  <si>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</si>
  <si>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</si>
  <si>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</si>
  <si>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</si>
  <si>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</si>
  <si>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</si>
  <si>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</si>
  <si>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</si>
  <si>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</si>
  <si>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</si>
  <si>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</si>
  <si>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</si>
  <si>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</si>
  <si>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</si>
  <si>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</si>
  <si>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</si>
  <si>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</si>
  <si>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</si>
  <si>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</si>
  <si>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</si>
  <si>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</si>
  <si>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</si>
  <si>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</si>
  <si>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</si>
  <si>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</si>
  <si>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</si>
  <si>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</si>
  <si>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</si>
  <si>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</si>
  <si>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</si>
  <si>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</si>
  <si>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</si>
  <si>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</si>
  <si>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</si>
  <si>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</si>
  <si>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</si>
  <si>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</si>
  <si>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</si>
  <si>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</si>
  <si>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</si>
  <si>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</si>
  <si>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</si>
  <si>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</si>
  <si>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</si>
  <si>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</si>
  <si>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</si>
  <si>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</si>
  <si>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</si>
  <si>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</si>
  <si>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</si>
  <si>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</si>
  <si>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</si>
  <si>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</si>
  <si>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</si>
  <si>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</si>
  <si>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</si>
  <si>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</si>
  <si>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</si>
  <si>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</si>
  <si>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</si>
  <si>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</si>
  <si>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</si>
  <si>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</si>
  <si>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</si>
  <si>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</si>
  <si>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</si>
  <si>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</si>
  <si>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</si>
  <si>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</si>
  <si>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</si>
  <si>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</si>
  <si>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</si>
  <si>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</si>
  <si>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</si>
  <si>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</si>
  <si>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</si>
  <si>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</si>
  <si>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</si>
  <si>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</si>
  <si>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</si>
  <si>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</si>
  <si>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</si>
  <si>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</si>
  <si>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</si>
  <si>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</si>
  <si>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</si>
  <si>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</si>
  <si>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</si>
  <si>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</si>
  <si>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</si>
  <si>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</si>
  <si>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</si>
  <si>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</si>
  <si>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</si>
  <si>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</si>
  <si>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</si>
  <si>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</si>
  <si>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</si>
  <si>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</si>
  <si>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</si>
  <si>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</si>
  <si>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</si>
  <si>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</si>
  <si>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</si>
  <si>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</si>
  <si>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</si>
  <si>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</si>
  <si>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</si>
  <si>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</si>
  <si>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</si>
  <si>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</si>
  <si>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</si>
  <si>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</si>
  <si>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</si>
  <si>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</si>
  <si>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</si>
  <si>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</si>
  <si>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</si>
  <si>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</si>
  <si>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</si>
  <si>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</si>
  <si>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</si>
  <si>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</si>
  <si>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</si>
  <si>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</si>
  <si>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</si>
  <si>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</si>
  <si>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</si>
  <si>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</si>
  <si>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</si>
  <si>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</si>
  <si>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</si>
  <si>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</si>
  <si>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</si>
  <si>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</si>
  <si>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</si>
  <si>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</si>
  <si>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</si>
  <si>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</si>
  <si>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</si>
  <si>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</si>
  <si>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</si>
  <si>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</si>
  <si>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</si>
  <si>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</si>
  <si>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</si>
  <si>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</si>
  <si>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</si>
  <si>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</si>
  <si>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</si>
  <si>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</si>
  <si>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</si>
  <si>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</si>
  <si>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</si>
  <si>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</si>
  <si>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</si>
  <si>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</si>
  <si>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</si>
  <si>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</si>
  <si>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</si>
  <si>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</si>
  <si>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</si>
  <si>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</si>
  <si>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</si>
  <si>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</si>
  <si>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</si>
  <si>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</si>
  <si>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</si>
  <si>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</si>
  <si>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</si>
  <si>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</si>
  <si>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</si>
  <si>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</si>
  <si>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</si>
  <si>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</si>
  <si>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</si>
  <si>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</si>
  <si>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</si>
  <si>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</si>
  <si>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</si>
  <si>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</si>
  <si>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</si>
  <si>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</si>
  <si>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</si>
  <si>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</si>
  <si>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</si>
  <si>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</si>
  <si>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</si>
  <si>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</si>
  <si>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</si>
  <si>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</si>
  <si>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</si>
  <si>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</si>
  <si>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</si>
  <si>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</si>
  <si>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</si>
  <si>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</si>
  <si>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</si>
  <si>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</si>
  <si>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</si>
  <si>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</si>
  <si>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</si>
  <si>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</si>
  <si>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</si>
  <si>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</si>
  <si>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</si>
  <si>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</si>
  <si>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</si>
  <si>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</si>
  <si>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</si>
  <si>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</si>
  <si>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</si>
  <si>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</si>
  <si>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</si>
  <si>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</si>
  <si>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</si>
  <si>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</si>
  <si>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</si>
  <si>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</si>
  <si>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</si>
  <si>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</si>
  <si>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</si>
  <si>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</si>
  <si>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</si>
  <si>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</si>
  <si>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</si>
  <si>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</si>
  <si>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</si>
  <si>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</si>
  <si>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</si>
  <si>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</si>
  <si>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</si>
  <si>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</si>
  <si>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</si>
  <si>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</si>
  <si>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</si>
  <si>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</si>
  <si>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</si>
  <si>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</si>
  <si>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</si>
  <si>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</si>
  <si>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</si>
  <si>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</si>
  <si>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</si>
  <si>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</si>
  <si>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</si>
  <si>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</si>
  <si>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</si>
  <si>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</si>
  <si>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</si>
  <si>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</si>
  <si>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</si>
  <si>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</si>
  <si>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</si>
  <si>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</si>
  <si>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</si>
  <si>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</si>
  <si>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</si>
  <si>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</si>
  <si>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</si>
  <si>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</si>
  <si>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</si>
  <si>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</si>
  <si>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</si>
  <si>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</si>
  <si>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</si>
  <si>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</si>
  <si>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</si>
  <si>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</si>
  <si>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</si>
  <si>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</si>
  <si>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</si>
  <si>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</si>
  <si>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</si>
  <si>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</si>
  <si>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</si>
  <si>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</si>
  <si>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</si>
  <si>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</si>
  <si>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</si>
  <si>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</si>
  <si>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</si>
  <si>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</si>
  <si>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</si>
  <si>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</si>
  <si>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</si>
  <si>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</si>
  <si>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</si>
  <si>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</si>
  <si>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</si>
  <si>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</si>
  <si>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</si>
  <si>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</si>
  <si>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</si>
  <si>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</si>
  <si>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</si>
  <si>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</si>
  <si>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</si>
  <si>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</si>
  <si>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</si>
  <si>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</si>
  <si>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</si>
  <si>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</si>
  <si>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</si>
  <si>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</si>
  <si>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</si>
  <si>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</si>
  <si>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</si>
  <si>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</si>
  <si>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</si>
  <si>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</si>
  <si>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</si>
  <si>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</si>
  <si>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</si>
  <si>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</si>
  <si>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</si>
  <si>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</si>
  <si>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</si>
  <si>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</si>
  <si>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</si>
  <si>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</si>
  <si>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</si>
  <si>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</si>
  <si>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</si>
  <si>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</si>
  <si>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</si>
  <si>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</si>
  <si>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</si>
  <si>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</si>
  <si>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</si>
  <si>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</si>
  <si>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</si>
  <si>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</si>
  <si>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</si>
  <si>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</si>
  <si>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</si>
  <si>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</si>
  <si>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</si>
  <si>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</si>
  <si>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</si>
  <si>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</si>
  <si>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</si>
  <si>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</si>
  <si>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</si>
  <si>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</si>
  <si>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</si>
  <si>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</si>
  <si>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</si>
  <si>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</si>
  <si>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</si>
  <si>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</si>
  <si>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</si>
  <si>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</si>
  <si>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</si>
  <si>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</si>
  <si>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</si>
  <si>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</si>
  <si>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</si>
  <si>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</si>
  <si>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</si>
  <si>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</si>
  <si>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</si>
  <si>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</si>
  <si>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</si>
  <si>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</si>
  <si>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</si>
  <si>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</si>
  <si>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</si>
  <si>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</si>
  <si>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</si>
  <si>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</si>
  <si>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</si>
  <si>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</si>
  <si>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</si>
  <si>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</si>
  <si>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</si>
  <si>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</si>
  <si>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</si>
  <si>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</si>
  <si>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</si>
  <si>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</si>
  <si>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</si>
  <si>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</si>
  <si>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</si>
  <si>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</si>
  <si>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</si>
  <si>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</si>
  <si>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</si>
  <si>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</si>
  <si>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</si>
  <si>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</si>
  <si>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</si>
  <si>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</si>
  <si>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</si>
  <si>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</si>
  <si>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</si>
  <si>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</si>
  <si>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</si>
  <si>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</si>
  <si>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</si>
  <si>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</si>
  <si>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</si>
  <si>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</si>
  <si>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</si>
  <si>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</si>
  <si>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</si>
  <si>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</si>
  <si>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</si>
  <si>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</si>
  <si>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</si>
  <si>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</si>
  <si>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</si>
  <si>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</si>
  <si>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</si>
  <si>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</si>
  <si>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</si>
  <si>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</si>
  <si>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</si>
  <si>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</si>
  <si>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</si>
  <si>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</si>
  <si>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</si>
  <si>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</si>
  <si>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</si>
  <si>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</si>
  <si>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</si>
  <si>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</si>
  <si>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</si>
  <si>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</si>
  <si>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</si>
  <si>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</si>
  <si>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</si>
  <si>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</si>
  <si>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</si>
  <si>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</si>
  <si>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</si>
  <si>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</si>
  <si>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</si>
  <si>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</si>
  <si>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</si>
  <si>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</si>
  <si>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</si>
  <si>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</si>
  <si>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</si>
  <si>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</si>
  <si>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</si>
  <si>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</si>
  <si>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</si>
  <si>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</si>
  <si>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</si>
  <si>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</si>
  <si>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</si>
  <si>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</si>
  <si>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</si>
  <si>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</si>
  <si>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</si>
  <si>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</si>
  <si>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</si>
  <si>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</si>
  <si>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</si>
  <si>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</si>
  <si>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</si>
  <si>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</si>
  <si>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</si>
  <si>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</si>
  <si>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</si>
  <si>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</si>
  <si>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</si>
  <si>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</si>
  <si>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</si>
  <si>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</si>
  <si>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</si>
  <si>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</si>
  <si>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</si>
  <si>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</si>
  <si>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</si>
  <si>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</si>
  <si>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</si>
  <si>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</si>
  <si>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</si>
  <si>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</si>
  <si>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</si>
  <si>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</si>
  <si>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</si>
  <si>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</si>
  <si>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</si>
  <si>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</si>
  <si>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</si>
  <si>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</si>
  <si>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</si>
  <si>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</si>
  <si>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</si>
  <si>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</si>
  <si>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</si>
  <si>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</si>
  <si>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</si>
  <si>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</si>
  <si>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</si>
  <si>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</si>
  <si>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</si>
  <si>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</si>
  <si>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</si>
  <si>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</si>
  <si>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</si>
  <si>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</si>
  <si>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</si>
  <si>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</si>
  <si>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</si>
  <si>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</si>
  <si>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</si>
  <si>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</si>
  <si>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</si>
  <si>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</si>
  <si>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</si>
  <si>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</si>
  <si>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</si>
  <si>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</si>
  <si>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</si>
  <si>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</si>
  <si>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</si>
  <si>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</si>
  <si>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</si>
  <si>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</si>
  <si>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</si>
  <si>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</si>
  <si>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</si>
  <si>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</si>
  <si>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</si>
  <si>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</si>
  <si>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</si>
  <si>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</si>
  <si>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</si>
  <si>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</si>
  <si>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</si>
  <si>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</si>
  <si>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</si>
  <si>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</si>
  <si>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</si>
  <si>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</si>
  <si>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</si>
  <si>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</si>
  <si>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</si>
  <si>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</si>
  <si>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</si>
  <si>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</si>
  <si>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</si>
  <si>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</si>
  <si>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</si>
  <si>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</si>
  <si>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</si>
  <si>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</si>
  <si>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</si>
  <si>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</si>
  <si>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</si>
  <si>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</si>
  <si>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</si>
  <si>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</si>
  <si>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</si>
  <si>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</si>
  <si>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</si>
  <si>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</si>
  <si>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</si>
  <si>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</si>
  <si>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</si>
  <si>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</si>
  <si>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</si>
  <si>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</si>
  <si>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</si>
  <si>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</si>
  <si>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</si>
  <si>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</si>
  <si>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</si>
  <si>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</si>
  <si>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</si>
  <si>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</si>
  <si>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</si>
  <si>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</si>
  <si>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</si>
  <si>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</si>
  <si>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</si>
  <si>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</si>
  <si>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</si>
  <si>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</si>
  <si>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</si>
  <si>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</si>
  <si>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</si>
  <si>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</si>
  <si>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</si>
  <si>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</si>
  <si>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</si>
  <si>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</si>
  <si>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</si>
  <si>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</si>
  <si>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</si>
  <si>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</si>
  <si>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</si>
  <si>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</si>
  <si>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</si>
  <si>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</si>
  <si>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</si>
  <si>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</si>
  <si>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</si>
  <si>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</si>
  <si>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</si>
  <si>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</si>
  <si>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</si>
  <si>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</si>
  <si>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</si>
  <si>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</si>
  <si>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</si>
  <si>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</si>
  <si>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</si>
  <si>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</si>
  <si>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</si>
  <si>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</si>
  <si>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</si>
  <si>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</si>
  <si>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</si>
  <si>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</si>
  <si>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</si>
  <si>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</si>
  <si>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</si>
  <si>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</si>
  <si>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</si>
  <si>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</si>
  <si>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</si>
  <si>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</si>
  <si>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</si>
  <si>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</si>
  <si>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</si>
  <si>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</si>
  <si>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</si>
  <si>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</si>
  <si>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</si>
  <si>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</si>
  <si>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</si>
  <si>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</si>
  <si>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</si>
  <si>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</si>
  <si>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</si>
  <si>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</si>
  <si>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</si>
  <si>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</si>
  <si>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</si>
  <si>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</si>
  <si>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</si>
  <si>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</si>
  <si>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</si>
  <si>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</si>
  <si>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</si>
  <si>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</si>
  <si>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</si>
  <si>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</si>
  <si>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</si>
  <si>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</si>
  <si>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</si>
  <si>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</si>
  <si>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</si>
  <si>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</si>
  <si>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</si>
  <si>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</si>
  <si>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</si>
  <si>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</si>
  <si>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</si>
  <si>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</si>
  <si>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</si>
  <si>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</si>
  <si>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</si>
  <si>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</si>
  <si>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</si>
  <si>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</si>
  <si>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</si>
  <si>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</si>
  <si>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</si>
  <si>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</si>
  <si>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</si>
  <si>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</si>
  <si>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</si>
  <si>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</si>
  <si>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</si>
  <si>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</si>
  <si>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</si>
  <si>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</si>
  <si>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</si>
  <si>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</si>
  <si>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</si>
  <si>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</si>
  <si>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</si>
  <si>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</si>
  <si>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</si>
  <si>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</si>
  <si>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</si>
  <si>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</si>
  <si>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</si>
  <si>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</si>
  <si>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</si>
  <si>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</si>
  <si>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</si>
  <si>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</si>
  <si>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</si>
  <si>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</si>
  <si>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</si>
  <si>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</si>
  <si>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</si>
  <si>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</si>
  <si>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</si>
  <si>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</si>
  <si>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</si>
  <si>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</si>
  <si>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</si>
  <si>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</si>
  <si>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</si>
  <si>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</si>
  <si>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</si>
  <si>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</si>
  <si>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</si>
  <si>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</si>
  <si>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</si>
  <si>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</si>
  <si>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</si>
  <si>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</si>
  <si>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</si>
  <si>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</si>
  <si>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</si>
  <si>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</si>
  <si>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</si>
  <si>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</si>
  <si>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</si>
  <si>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</si>
  <si>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</si>
  <si>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</si>
  <si>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</si>
  <si>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</si>
  <si>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</si>
  <si>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</si>
  <si>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</si>
  <si>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</si>
  <si>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</si>
  <si>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</si>
  <si>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</si>
  <si>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</si>
  <si>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</si>
  <si>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</si>
  <si>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</si>
  <si>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</si>
  <si>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</si>
  <si>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</si>
  <si>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</si>
  <si>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</si>
  <si>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</si>
  <si>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</si>
  <si>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</si>
  <si>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</si>
  <si>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</si>
  <si>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</si>
  <si>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</si>
  <si>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</si>
  <si>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</si>
  <si>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</si>
  <si>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</si>
  <si>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</si>
  <si>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</si>
  <si>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</si>
  <si>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</si>
  <si>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</si>
  <si>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</si>
  <si>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</si>
  <si>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</si>
  <si>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</si>
  <si>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</si>
  <si>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</si>
  <si>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</si>
  <si>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</si>
  <si>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</si>
  <si>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</si>
  <si>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</si>
  <si>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</si>
  <si>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</si>
  <si>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</si>
  <si>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</si>
  <si>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</si>
  <si>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</si>
  <si>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</si>
  <si>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</si>
  <si>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</si>
  <si>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</si>
  <si>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</si>
  <si>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</si>
  <si>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</si>
  <si>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</si>
  <si>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</si>
  <si>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</si>
  <si>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</si>
  <si>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</si>
  <si>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</si>
  <si>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</si>
  <si>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</si>
  <si>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</si>
  <si>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</si>
  <si>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</si>
  <si>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</si>
  <si>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</si>
  <si>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</si>
  <si>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</si>
  <si>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</si>
  <si>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</si>
  <si>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</si>
  <si>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</si>
  <si>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</si>
  <si>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</si>
  <si>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</si>
  <si>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</si>
  <si>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</si>
  <si>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</si>
  <si>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</si>
  <si>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</si>
  <si>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</si>
  <si>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</si>
  <si>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</si>
  <si>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</si>
  <si>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</si>
  <si>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</si>
  <si>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</si>
  <si>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</si>
  <si>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</si>
  <si>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</si>
  <si>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</si>
  <si>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</si>
  <si>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</si>
  <si>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</si>
  <si>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</si>
  <si>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</si>
  <si>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</si>
  <si>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</si>
  <si>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</si>
  <si>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</si>
  <si>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</si>
  <si>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</si>
  <si>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</si>
  <si>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</si>
  <si>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</si>
  <si>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</si>
  <si>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</si>
  <si>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</si>
  <si>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</si>
  <si>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</si>
  <si>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</si>
  <si>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</si>
  <si>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</si>
  <si>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</si>
  <si>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</si>
  <si>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</si>
  <si>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</si>
  <si>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</si>
  <si>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</si>
  <si>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</si>
  <si>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</si>
  <si>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</si>
  <si>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</si>
  <si>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</si>
  <si>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</si>
  <si>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</si>
  <si>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</si>
  <si>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</si>
  <si>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</si>
  <si>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</si>
  <si>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</si>
  <si>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</si>
  <si>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</si>
  <si>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</si>
  <si>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</si>
  <si>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</si>
  <si>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</si>
  <si>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</si>
  <si>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</si>
  <si>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</si>
  <si>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</si>
  <si>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</si>
  <si>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</si>
  <si>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</si>
  <si>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</si>
  <si>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</si>
  <si>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</si>
  <si>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</si>
  <si>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</si>
  <si>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</si>
  <si>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</si>
  <si>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</si>
  <si>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</si>
  <si>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</si>
  <si>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</si>
  <si>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</si>
  <si>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</si>
  <si>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</si>
  <si>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</si>
  <si>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</si>
  <si>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</si>
  <si>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</si>
  <si>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</si>
  <si>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</si>
  <si>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</si>
  <si>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</si>
  <si>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</si>
  <si>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</si>
  <si>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</si>
  <si>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</si>
  <si>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</si>
  <si>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</si>
  <si>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</si>
  <si>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</si>
  <si>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</si>
  <si>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</si>
  <si>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</si>
  <si>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</si>
  <si>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</si>
  <si>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</si>
  <si>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</si>
  <si>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</si>
  <si>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</si>
  <si>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</si>
  <si>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</si>
  <si>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</si>
  <si>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</si>
  <si>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</si>
  <si>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</si>
  <si>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</si>
  <si>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</si>
  <si>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</si>
  <si>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</si>
  <si>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</si>
  <si>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</si>
  <si>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</si>
  <si>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</si>
  <si>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</si>
  <si>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</si>
  <si>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</si>
  <si>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</si>
  <si>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</si>
  <si>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</si>
  <si>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</si>
  <si>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</si>
  <si>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</si>
  <si>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</si>
  <si>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</si>
  <si>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</si>
  <si>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</si>
  <si>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</si>
  <si>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</si>
  <si>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</si>
  <si>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</si>
  <si>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</si>
  <si>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</si>
  <si>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</si>
  <si>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</si>
  <si>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</si>
  <si>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</si>
  <si>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</si>
  <si>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</si>
  <si>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</si>
  <si>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</si>
  <si>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</si>
  <si>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</si>
  <si>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</si>
  <si>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</si>
  <si>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</si>
  <si>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</si>
  <si>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</si>
  <si>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</si>
  <si>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</si>
  <si>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</si>
  <si>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</si>
  <si>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</si>
  <si>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</si>
  <si>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</si>
  <si>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</si>
  <si>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</si>
  <si>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</si>
  <si>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</si>
  <si>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</si>
  <si>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</si>
  <si>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</si>
  <si>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</si>
  <si>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</si>
  <si>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</si>
  <si>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</si>
  <si>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</si>
  <si>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</si>
  <si>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</si>
  <si>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</si>
  <si>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</si>
  <si>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</si>
  <si>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</si>
  <si>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</si>
  <si>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</si>
  <si>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</si>
  <si>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</si>
  <si>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</si>
  <si>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</si>
  <si>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</si>
  <si>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</si>
  <si>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</si>
  <si>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</si>
  <si>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</si>
  <si>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</si>
  <si>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</si>
  <si>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</si>
  <si>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</si>
  <si>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</si>
  <si>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</si>
  <si>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</si>
  <si>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</si>
  <si>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</si>
  <si>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</si>
  <si>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</si>
  <si>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</si>
  <si>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</si>
  <si>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</si>
  <si>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</si>
  <si>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</si>
  <si>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</si>
  <si>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</si>
  <si>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</si>
  <si>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</si>
  <si>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</si>
  <si>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</si>
  <si>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</si>
  <si>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</si>
  <si>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</si>
  <si>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</si>
  <si>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</si>
  <si>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</si>
  <si>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</si>
  <si>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</si>
  <si>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</si>
  <si>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</si>
  <si>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</si>
  <si>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</si>
  <si>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</si>
  <si>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</si>
  <si>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</si>
  <si>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</si>
  <si>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</si>
  <si>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</si>
  <si>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</si>
  <si>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</si>
  <si>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</si>
  <si>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</si>
  <si>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</si>
  <si>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</si>
  <si>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</si>
  <si>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</si>
  <si>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</si>
  <si>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</si>
  <si>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</si>
  <si>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</si>
  <si>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</si>
  <si>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</si>
  <si>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</si>
  <si>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</si>
  <si>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</si>
  <si>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</si>
  <si>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</si>
  <si>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</si>
  <si>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</si>
  <si>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</si>
  <si>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</si>
  <si>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</si>
  <si>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</si>
  <si>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</si>
  <si>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</si>
  <si>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</si>
  <si>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</si>
  <si>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</si>
  <si>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</si>
  <si>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</si>
  <si>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</si>
  <si>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</si>
  <si>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</si>
  <si>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</si>
  <si>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</si>
  <si>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</si>
  <si>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</si>
  <si>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</si>
  <si>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</si>
  <si>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</si>
  <si>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</si>
  <si>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</si>
  <si>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</si>
  <si>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</si>
  <si>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</si>
  <si>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</si>
  <si>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</si>
  <si>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</si>
  <si>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</si>
  <si>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</si>
  <si>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</si>
  <si>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</si>
  <si>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</si>
  <si>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</si>
  <si>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</si>
  <si>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</si>
  <si>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</si>
  <si>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</si>
  <si>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</si>
  <si>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</si>
  <si>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</si>
  <si>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</si>
  <si>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</si>
  <si>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</si>
  <si>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</si>
  <si>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</si>
  <si>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</si>
  <si>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</si>
  <si>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</si>
  <si>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</si>
  <si>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</si>
  <si>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</si>
  <si>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</si>
  <si>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</si>
  <si>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</si>
  <si>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</si>
  <si>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</si>
  <si>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</si>
  <si>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</si>
  <si>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</si>
  <si>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</si>
  <si>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</si>
  <si>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</si>
  <si>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</si>
  <si>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</si>
  <si>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</si>
  <si>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</si>
  <si>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</si>
  <si>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</si>
  <si>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</si>
  <si>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</si>
  <si>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</si>
  <si>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</si>
  <si>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</si>
  <si>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</si>
  <si>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</si>
  <si>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</si>
  <si>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</si>
  <si>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</si>
  <si>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</si>
  <si>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</si>
  <si>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</si>
  <si>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</si>
  <si>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</si>
  <si>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</si>
  <si>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</si>
  <si>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</si>
  <si>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</si>
  <si>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</si>
  <si>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</si>
  <si>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</si>
  <si>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</si>
  <si>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</si>
  <si>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</si>
  <si>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</si>
  <si>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</si>
  <si>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</si>
  <si>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</si>
  <si>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</si>
  <si>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</si>
  <si>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</si>
  <si>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</si>
  <si>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</si>
  <si>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</si>
  <si>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</si>
  <si>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</si>
  <si>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</si>
  <si>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</si>
  <si>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</si>
  <si>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</si>
  <si>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</si>
  <si>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</si>
  <si>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</si>
  <si>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</si>
  <si>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</si>
  <si>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</si>
  <si>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</si>
  <si>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</si>
  <si>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</si>
  <si>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</si>
  <si>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</si>
  <si>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</si>
  <si>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</si>
  <si>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</si>
  <si>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</si>
  <si>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</si>
  <si>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</si>
  <si>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</si>
  <si>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</si>
  <si>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</si>
  <si>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</si>
  <si>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</si>
  <si>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</si>
  <si>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</si>
  <si>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</si>
  <si>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</si>
  <si>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</si>
  <si>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</si>
  <si>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</si>
  <si>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</si>
  <si>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</si>
  <si>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</si>
  <si>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</si>
  <si>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</si>
  <si>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</si>
  <si>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</si>
  <si>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</si>
  <si>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</si>
  <si>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</si>
  <si>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</si>
  <si>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</si>
  <si>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</si>
  <si>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</si>
  <si>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</si>
  <si>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</si>
  <si>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</si>
  <si>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</si>
  <si>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</si>
  <si>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</si>
  <si>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</si>
  <si>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</si>
  <si>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</si>
  <si>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</si>
  <si>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</si>
  <si>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</si>
  <si>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</si>
  <si>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</si>
  <si>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</si>
  <si>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</si>
  <si>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</si>
  <si>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</si>
  <si>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</si>
  <si>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</si>
  <si>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</si>
  <si>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</si>
  <si>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</si>
  <si>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</si>
  <si>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</si>
  <si>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</si>
  <si>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</si>
  <si>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</si>
  <si>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</si>
  <si>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</si>
  <si>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</si>
  <si>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</si>
  <si>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</si>
  <si>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</si>
  <si>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</si>
  <si>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</si>
  <si>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</si>
  <si>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</si>
  <si>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</si>
  <si>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</si>
  <si>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</si>
  <si>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</si>
  <si>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</si>
  <si>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</si>
  <si>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</si>
  <si>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</si>
  <si>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</si>
  <si>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</si>
  <si>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</si>
  <si>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</si>
  <si>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</si>
  <si>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</si>
  <si>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</si>
  <si>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</si>
  <si>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</si>
  <si>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</si>
  <si>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</si>
  <si>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</si>
  <si>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</si>
  <si>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</si>
  <si>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</si>
  <si>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</si>
  <si>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</si>
  <si>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</si>
  <si>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</si>
  <si>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</si>
  <si>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</si>
  <si>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</si>
  <si>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</si>
  <si>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</si>
  <si>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</si>
  <si>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</si>
  <si>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</si>
  <si>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</si>
  <si>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</si>
  <si>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</si>
  <si>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</si>
  <si>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</si>
  <si>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</si>
  <si>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</si>
  <si>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</si>
  <si>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</si>
  <si>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</si>
  <si>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</si>
  <si>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</si>
  <si>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</si>
  <si>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</si>
  <si>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</si>
  <si>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</si>
  <si>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</si>
  <si>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</si>
  <si>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</si>
  <si>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</si>
  <si>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</si>
  <si>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</si>
  <si>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</si>
  <si>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</si>
  <si>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</si>
  <si>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</si>
  <si>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</si>
  <si>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</si>
  <si>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</si>
  <si>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</si>
  <si>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</si>
  <si>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</si>
  <si>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</si>
  <si>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</si>
  <si>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</si>
  <si>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</si>
  <si>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</si>
  <si>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</si>
  <si>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</si>
  <si>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</si>
  <si>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</si>
  <si>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</si>
  <si>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</si>
  <si>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</si>
  <si>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</si>
  <si>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</si>
  <si>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</si>
  <si>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</si>
  <si>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</si>
  <si>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</si>
  <si>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</si>
  <si>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</si>
  <si>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</si>
  <si>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</si>
  <si>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</si>
  <si>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</si>
  <si>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</si>
  <si>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</si>
  <si>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</si>
  <si>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</si>
  <si>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</si>
  <si>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</si>
  <si>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</si>
  <si>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</si>
  <si>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</si>
  <si>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</si>
  <si>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</si>
  <si>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</si>
  <si>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</si>
  <si>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</si>
  <si>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</si>
  <si>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</si>
  <si>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</si>
  <si>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</si>
  <si>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</si>
  <si>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</si>
  <si>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</si>
  <si>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</si>
  <si>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</si>
  <si>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</si>
  <si>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</si>
  <si>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</si>
  <si>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</si>
  <si>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</si>
  <si>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</si>
  <si>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</si>
  <si>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</si>
  <si>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</si>
  <si>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</si>
  <si>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</si>
  <si>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</si>
  <si>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</si>
  <si>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</si>
  <si>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</si>
  <si>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</si>
  <si>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</si>
  <si>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</si>
  <si>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</si>
  <si>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</si>
  <si>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</si>
  <si>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</si>
  <si>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</si>
  <si>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</si>
  <si>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</si>
  <si>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</si>
  <si>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</si>
  <si>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</si>
  <si>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</si>
  <si>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</si>
  <si>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</si>
  <si>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</si>
  <si>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</si>
  <si>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</si>
  <si>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</si>
  <si>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</si>
  <si>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</si>
  <si>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</si>
  <si>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</si>
  <si>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</si>
  <si>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</si>
  <si>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</si>
  <si>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</si>
  <si>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</si>
  <si>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</si>
  <si>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</si>
  <si>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</si>
  <si>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</si>
  <si>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</si>
  <si>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</si>
  <si>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</si>
  <si>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</si>
  <si>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</si>
  <si>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</si>
  <si>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</si>
  <si>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</si>
  <si>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</si>
  <si>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</si>
  <si>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</si>
  <si>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</si>
  <si>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</si>
  <si>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</si>
  <si>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</si>
  <si>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</si>
  <si>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</si>
  <si>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</si>
  <si>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</si>
  <si>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</si>
  <si>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</si>
  <si>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</si>
  <si>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</si>
  <si>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</si>
  <si>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</si>
  <si>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</si>
  <si>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</si>
  <si>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</si>
  <si>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</si>
  <si>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</si>
  <si>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</si>
  <si>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</si>
  <si>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</si>
  <si>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</si>
  <si>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</si>
  <si>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</si>
  <si>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</si>
  <si>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</si>
  <si>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</si>
  <si>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</si>
  <si>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</si>
  <si>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</si>
  <si>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</si>
  <si>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</si>
  <si>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</si>
  <si>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</si>
  <si>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</si>
  <si>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</si>
  <si>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</si>
  <si>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</si>
  <si>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</si>
  <si>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</si>
  <si>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</si>
  <si>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</si>
  <si>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</si>
  <si>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</si>
  <si>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</si>
  <si>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</si>
  <si>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</si>
  <si>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</si>
  <si>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</si>
  <si>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</si>
  <si>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</si>
  <si>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</si>
  <si>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</si>
  <si>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</si>
  <si>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</si>
  <si>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</si>
  <si>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</si>
  <si>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</si>
  <si>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</si>
  <si>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</si>
  <si>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</si>
  <si>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</si>
  <si>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</si>
  <si>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</si>
  <si>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</si>
  <si>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</si>
  <si>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</si>
  <si>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</si>
  <si>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</si>
  <si>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</si>
  <si>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</si>
  <si>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</si>
  <si>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</si>
  <si>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</si>
  <si>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</si>
  <si>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</si>
  <si>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</si>
  <si>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</si>
  <si>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</si>
  <si>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</si>
  <si>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</si>
  <si>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</si>
  <si>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</si>
  <si>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</si>
  <si>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</si>
  <si>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</si>
  <si>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</si>
  <si>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</si>
  <si>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</si>
  <si>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</si>
  <si>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</si>
  <si>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</si>
  <si>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</si>
  <si>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</si>
  <si>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</si>
  <si>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</si>
  <si>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</si>
  <si>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</si>
  <si>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</si>
  <si>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</si>
  <si>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</si>
  <si>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</si>
  <si>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</si>
  <si>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</si>
  <si>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</si>
  <si>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</si>
  <si>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</si>
  <si>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</si>
  <si>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</si>
  <si>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</si>
  <si>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</si>
  <si>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</si>
  <si>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</si>
  <si>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</si>
  <si>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</si>
  <si>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</si>
  <si>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</si>
  <si>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</si>
  <si>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</si>
  <si>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</si>
  <si>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</si>
  <si>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</si>
  <si>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</si>
  <si>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</si>
  <si>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</si>
  <si>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</si>
  <si>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</si>
  <si>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</si>
  <si>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</si>
  <si>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</si>
  <si>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</si>
  <si>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</si>
  <si>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</si>
  <si>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</si>
  <si>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</si>
  <si>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</si>
  <si>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</si>
  <si>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</si>
  <si>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</si>
  <si>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</si>
  <si>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</si>
  <si>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</si>
  <si>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</si>
  <si>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</si>
  <si>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</si>
  <si>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</si>
  <si>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</si>
  <si>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</si>
  <si>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</si>
  <si>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</si>
  <si>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</si>
  <si>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</si>
  <si>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</si>
  <si>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</si>
  <si>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</si>
  <si>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</si>
  <si>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</si>
  <si>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</si>
  <si>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</si>
  <si>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</si>
  <si>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</si>
  <si>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</si>
  <si>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</si>
  <si>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</si>
  <si>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</si>
  <si>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</si>
  <si>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</si>
  <si>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</si>
  <si>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</si>
  <si>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</si>
  <si>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</si>
  <si>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</si>
  <si>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</si>
  <si>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</si>
  <si>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</si>
  <si>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</si>
  <si>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</si>
  <si>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</si>
  <si>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</si>
  <si>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</si>
  <si>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</si>
  <si>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</si>
  <si>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</si>
  <si>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</si>
  <si>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</si>
  <si>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</si>
  <si>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</si>
  <si>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</si>
  <si>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</si>
  <si>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</si>
  <si>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</si>
  <si>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</si>
  <si>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</si>
  <si>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</si>
  <si>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</si>
  <si>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</si>
  <si>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</si>
  <si>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</si>
  <si>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</si>
  <si>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</si>
  <si>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</si>
  <si>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</si>
  <si>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</si>
  <si>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</si>
  <si>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</si>
  <si>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</si>
  <si>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</si>
  <si>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</si>
  <si>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</si>
  <si>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</si>
  <si>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</si>
  <si>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</si>
  <si>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</si>
  <si>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</si>
  <si>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</si>
  <si>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</si>
  <si>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</si>
  <si>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</si>
  <si>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</si>
  <si>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</si>
  <si>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</si>
  <si>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</si>
  <si>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</si>
  <si>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</si>
  <si>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</si>
  <si>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</si>
  <si>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</si>
  <si>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</si>
  <si>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</si>
  <si>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</si>
  <si>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</si>
  <si>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</si>
  <si>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</si>
  <si>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</si>
  <si>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</si>
  <si>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</si>
  <si>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</si>
  <si>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</si>
  <si>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</si>
  <si>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</si>
  <si>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</si>
  <si>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</si>
  <si>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</si>
  <si>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</si>
  <si>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</si>
  <si>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</si>
  <si>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</si>
  <si>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</si>
  <si>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</si>
  <si>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</si>
  <si>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</si>
  <si>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</si>
  <si>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</si>
  <si>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</si>
  <si>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</si>
  <si>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</si>
  <si>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</si>
  <si>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</si>
  <si>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</si>
  <si>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</si>
  <si>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</si>
  <si>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</si>
  <si>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</si>
  <si>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</si>
  <si>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</si>
  <si>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</si>
  <si>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</si>
  <si>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</si>
  <si>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</si>
  <si>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</si>
  <si>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</si>
  <si>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</si>
  <si>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</si>
  <si>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</si>
  <si>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</si>
  <si>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</si>
  <si>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</si>
  <si>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</si>
  <si>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</si>
  <si>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</si>
  <si>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</si>
  <si>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</si>
  <si>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</si>
  <si>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</si>
  <si>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</si>
  <si>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</si>
  <si>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</si>
  <si>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</si>
  <si>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</si>
  <si>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</si>
  <si>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</si>
  <si>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</si>
  <si>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</si>
  <si>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</si>
  <si>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</si>
  <si>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</si>
  <si>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</si>
  <si>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</si>
  <si>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</si>
  <si>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</si>
  <si>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</si>
  <si>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</si>
  <si>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</si>
  <si>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</si>
  <si>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</si>
  <si>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</si>
  <si>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</si>
  <si>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</si>
  <si>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</si>
  <si>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</si>
  <si>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</si>
  <si>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</si>
  <si>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</si>
  <si>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</si>
  <si>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</si>
  <si>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</si>
  <si>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</si>
  <si>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</si>
  <si>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</si>
  <si>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</si>
  <si>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</si>
  <si>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</si>
  <si>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</si>
  <si>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</si>
  <si>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</si>
  <si>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</si>
  <si>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</si>
  <si>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</si>
  <si>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</si>
  <si>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</si>
  <si>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</si>
  <si>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</si>
  <si>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</si>
  <si>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</si>
  <si>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</si>
  <si>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</si>
  <si>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</si>
  <si>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</si>
  <si>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</si>
  <si>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</si>
  <si>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</si>
  <si>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</si>
  <si>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</si>
  <si>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</si>
  <si>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</si>
  <si>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</si>
  <si>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</si>
  <si>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</si>
  <si>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</si>
  <si>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</si>
  <si>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</si>
  <si>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</si>
  <si>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</si>
  <si>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</si>
  <si>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</si>
  <si>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</si>
  <si>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</si>
  <si>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</si>
  <si>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</si>
  <si>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</si>
  <si>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</si>
  <si>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</si>
  <si>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</si>
  <si>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</si>
  <si>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</si>
  <si>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</si>
  <si>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</si>
  <si>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</si>
  <si>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</si>
  <si>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</si>
  <si>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</si>
  <si>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</si>
  <si>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</si>
  <si>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</si>
  <si>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</si>
  <si>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</si>
  <si>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</si>
  <si>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</si>
  <si>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</si>
  <si>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</si>
  <si>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</si>
  <si>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</si>
  <si>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</si>
  <si>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</si>
  <si>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</si>
  <si>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</si>
  <si>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</si>
  <si>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</si>
  <si>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</si>
  <si>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</si>
  <si>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</si>
  <si>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</si>
  <si>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</si>
  <si>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</si>
  <si>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</si>
  <si>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</si>
  <si>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</si>
  <si>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</si>
  <si>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</si>
  <si>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</si>
  <si>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</si>
  <si>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</si>
  <si>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</si>
  <si>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</si>
  <si>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</si>
  <si>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</si>
  <si>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</si>
  <si>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</si>
  <si>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</si>
  <si>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</si>
  <si>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</si>
  <si>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</si>
  <si>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</si>
  <si>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</si>
  <si>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</si>
  <si>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</si>
  <si>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</si>
  <si>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</si>
  <si>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</si>
  <si>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</si>
  <si>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</si>
  <si>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</si>
  <si>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</si>
  <si>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</si>
  <si>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</si>
  <si>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</si>
  <si>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</si>
  <si>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</si>
  <si>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</si>
  <si>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</si>
  <si>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</si>
  <si>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</si>
  <si>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</si>
  <si>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</si>
  <si>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</si>
  <si>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</si>
  <si>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</si>
  <si>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</si>
  <si>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</si>
  <si>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</si>
  <si>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</si>
  <si>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</si>
  <si>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</si>
  <si>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</si>
  <si>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</si>
  <si>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</si>
  <si>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</si>
  <si>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</si>
  <si>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</si>
  <si>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</si>
  <si>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</si>
  <si>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</si>
  <si>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</si>
  <si>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</si>
  <si>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</si>
  <si>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</si>
  <si>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</si>
  <si>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</si>
  <si>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</si>
  <si>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</si>
  <si>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</si>
  <si>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</si>
  <si>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</si>
  <si>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</si>
  <si>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</si>
  <si>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</si>
  <si>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</si>
  <si>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</si>
  <si>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</si>
  <si>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</si>
  <si>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</si>
  <si>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</si>
  <si>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</si>
  <si>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</si>
  <si>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</si>
  <si>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</si>
  <si>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</si>
  <si>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</si>
  <si>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</si>
  <si>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</si>
  <si>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</si>
  <si>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</si>
  <si>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</si>
  <si>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</si>
  <si>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</si>
  <si>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</si>
  <si>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</si>
  <si>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</si>
  <si>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</si>
  <si>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</si>
  <si>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</si>
  <si>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</si>
  <si>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</si>
  <si>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</si>
  <si>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</si>
  <si>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</si>
  <si>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</si>
  <si>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</si>
  <si>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</si>
  <si>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</si>
  <si>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</si>
  <si>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</si>
  <si>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</si>
  <si>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</si>
  <si>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</si>
  <si>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</si>
  <si>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</si>
  <si>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</si>
  <si>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</si>
  <si>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</si>
  <si>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</si>
  <si>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</si>
  <si>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</si>
  <si>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</si>
  <si>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</si>
  <si>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</si>
  <si>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</si>
  <si>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</si>
  <si>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</si>
  <si>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</si>
  <si>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</si>
  <si>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</si>
  <si>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</si>
  <si>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</si>
  <si>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</si>
  <si>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</si>
  <si>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</si>
  <si>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</si>
  <si>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</si>
  <si>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</si>
  <si>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</si>
  <si>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</si>
  <si>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</si>
  <si>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</si>
  <si>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</si>
  <si>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</si>
  <si>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</si>
  <si>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</si>
  <si>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</si>
  <si>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</si>
  <si>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</si>
  <si>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</si>
  <si>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</si>
  <si>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</si>
  <si>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</si>
  <si>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</si>
  <si>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</si>
  <si>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</si>
  <si>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</si>
  <si>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</si>
  <si>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</si>
  <si>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</si>
  <si>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</si>
  <si>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</si>
  <si>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</si>
  <si>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</si>
  <si>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</si>
  <si>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</si>
  <si>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</si>
  <si>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</si>
  <si>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</si>
  <si>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</si>
  <si>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</si>
  <si>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</si>
  <si>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</si>
  <si>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</si>
  <si>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</si>
  <si>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</si>
  <si>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</si>
  <si>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</si>
  <si>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</si>
  <si>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</si>
  <si>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</si>
  <si>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</si>
  <si>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</si>
  <si>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</si>
  <si>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</si>
  <si>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</si>
  <si>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</si>
  <si>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</si>
  <si>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</si>
  <si>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</si>
  <si>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</si>
  <si>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</si>
  <si>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</si>
  <si>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</si>
  <si>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</si>
  <si>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</si>
  <si>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</si>
  <si>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</si>
  <si>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</si>
  <si>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</si>
  <si>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</si>
  <si>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</si>
  <si>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</si>
  <si>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</si>
  <si>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</si>
  <si>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</si>
  <si>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</si>
  <si>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</si>
  <si>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</si>
  <si>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</si>
  <si>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</si>
  <si>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</si>
  <si>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</si>
  <si>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</si>
  <si>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</si>
  <si>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</si>
  <si>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</si>
  <si>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</si>
  <si>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</si>
  <si>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</si>
  <si>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</si>
  <si>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</si>
  <si>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</si>
  <si>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</si>
  <si>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</si>
  <si>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</si>
  <si>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</si>
  <si>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</si>
  <si>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</si>
  <si>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</si>
  <si>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</si>
  <si>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</si>
  <si>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</si>
  <si>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</si>
  <si>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</si>
  <si>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</si>
  <si>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</si>
  <si>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</si>
  <si>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</si>
  <si>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</si>
  <si>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</si>
  <si>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</si>
  <si>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</si>
  <si>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</si>
  <si>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</si>
  <si>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</si>
  <si>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</si>
  <si>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</si>
  <si>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</si>
  <si>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</si>
  <si>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</si>
  <si>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</si>
  <si>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</si>
  <si>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</si>
  <si>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</si>
  <si>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</si>
  <si>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</si>
  <si>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</si>
  <si>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</si>
  <si>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</si>
  <si>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</si>
  <si>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</si>
  <si>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</si>
  <si>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</si>
  <si>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</si>
  <si>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</si>
  <si>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</si>
  <si>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</si>
  <si>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</si>
  <si>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</si>
  <si>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</si>
  <si>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</si>
  <si>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</si>
  <si>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</si>
  <si>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</si>
  <si>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</si>
  <si>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</si>
  <si>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</si>
  <si>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</si>
  <si>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</si>
  <si>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</si>
  <si>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</si>
  <si>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</si>
  <si>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</si>
  <si>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</si>
  <si>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</si>
  <si>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</si>
  <si>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</si>
  <si>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</si>
  <si>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</si>
  <si>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</si>
  <si>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</si>
  <si>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</si>
  <si>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</si>
  <si>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</si>
  <si>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</si>
  <si>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</si>
  <si>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</si>
  <si>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</si>
  <si>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</si>
  <si>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</si>
  <si>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</si>
  <si>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</si>
  <si>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</si>
  <si>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</si>
  <si>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</si>
  <si>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</si>
  <si>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</si>
  <si>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</si>
  <si>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</si>
  <si>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</si>
  <si>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</si>
  <si>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</si>
  <si>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</si>
  <si>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</si>
  <si>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</si>
  <si>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</si>
  <si>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</si>
  <si>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</si>
  <si>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</si>
  <si>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</si>
  <si>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</si>
  <si>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</si>
  <si>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</si>
  <si>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</si>
  <si>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</si>
  <si>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</si>
  <si>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</si>
  <si>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</si>
  <si>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</si>
  <si>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</si>
  <si>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</si>
  <si>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</si>
  <si>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</si>
  <si>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</si>
  <si>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</si>
  <si>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</si>
  <si>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</si>
  <si>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</si>
  <si>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</si>
  <si>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</si>
  <si>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</si>
  <si>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</si>
  <si>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</si>
  <si>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</si>
  <si>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</si>
  <si>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</si>
  <si>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</si>
  <si>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</si>
  <si>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</si>
  <si>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</si>
  <si>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</si>
  <si>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</si>
  <si>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</si>
  <si>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</si>
  <si>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</si>
  <si>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</si>
  <si>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</si>
  <si>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</si>
  <si>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</si>
  <si>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</si>
  <si>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</si>
  <si>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</si>
  <si>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</si>
  <si>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</si>
  <si>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</si>
  <si>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</si>
  <si>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</si>
  <si>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</si>
  <si>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</si>
  <si>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</si>
  <si>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</si>
  <si>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</si>
  <si>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</si>
  <si>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</si>
  <si>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</si>
  <si>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</si>
  <si>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</si>
  <si>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</si>
  <si>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</si>
  <si>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</si>
  <si>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</si>
  <si>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</si>
  <si>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</si>
  <si>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</si>
  <si>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</si>
  <si>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</si>
  <si>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</si>
  <si>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</si>
  <si>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</si>
  <si>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</si>
  <si>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</si>
  <si>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</si>
  <si>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</si>
  <si>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</si>
  <si>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</si>
  <si>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</si>
  <si>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</si>
  <si>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</si>
  <si>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</si>
  <si>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</si>
  <si>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</si>
  <si>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</si>
  <si>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</si>
  <si>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</si>
  <si>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</si>
  <si>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</si>
  <si>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</si>
  <si>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</si>
  <si>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</si>
  <si>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</si>
  <si>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</si>
  <si>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</si>
  <si>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</si>
  <si>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</si>
  <si>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</si>
  <si>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</si>
  <si>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</si>
  <si>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</si>
  <si>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</si>
  <si>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</si>
  <si>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</si>
  <si>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</si>
  <si>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</si>
  <si>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</si>
  <si>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</si>
  <si>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</si>
  <si>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</si>
  <si>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</si>
  <si>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</si>
  <si>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</si>
  <si>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</si>
  <si>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</si>
  <si>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</si>
  <si>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</si>
  <si>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</si>
  <si>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</si>
  <si>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</si>
  <si>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</si>
  <si>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</si>
  <si>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</si>
  <si>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</si>
  <si>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</si>
  <si>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</si>
  <si>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</si>
  <si>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</si>
  <si>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</si>
  <si>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</si>
  <si>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</si>
  <si>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</si>
  <si>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</si>
  <si>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</si>
  <si>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</si>
  <si>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</si>
  <si>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</si>
  <si>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</si>
  <si>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</si>
  <si>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</si>
  <si>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</si>
  <si>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</si>
  <si>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</si>
  <si>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</si>
  <si>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</si>
  <si>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</si>
  <si>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</si>
  <si>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</si>
  <si>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</si>
  <si>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</si>
  <si>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</si>
  <si>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</si>
  <si>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</si>
  <si>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</si>
  <si>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</si>
  <si>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</si>
  <si>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</si>
  <si>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</si>
  <si>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</si>
  <si>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</si>
  <si>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</si>
  <si>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</si>
  <si>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</si>
  <si>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</si>
  <si>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</si>
  <si>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</si>
  <si>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</si>
  <si>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</si>
  <si>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</si>
  <si>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</si>
  <si>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</si>
  <si>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</si>
  <si>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</si>
  <si>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</si>
  <si>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</si>
  <si>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</si>
  <si>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</si>
  <si>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</si>
  <si>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</si>
  <si>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</si>
  <si>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</si>
  <si>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</si>
  <si>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</si>
  <si>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</si>
  <si>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</si>
  <si>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</si>
  <si>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</si>
  <si>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</si>
  <si>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</si>
  <si>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</si>
  <si>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</si>
  <si>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</si>
  <si>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</si>
  <si>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</si>
  <si>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</si>
  <si>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</si>
  <si>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</si>
  <si>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</si>
  <si>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</si>
  <si>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</si>
  <si>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</si>
  <si>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</si>
  <si>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</si>
  <si>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</si>
  <si>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</si>
  <si>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</si>
  <si>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</si>
  <si>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</si>
  <si>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</si>
  <si>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</si>
  <si>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</si>
  <si>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</si>
  <si>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</si>
  <si>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</si>
  <si>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</si>
  <si>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</si>
  <si>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</si>
  <si>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</si>
  <si>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</si>
  <si>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</si>
  <si>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</si>
  <si>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</si>
  <si>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</si>
  <si>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</si>
  <si>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</si>
  <si>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</si>
  <si>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</si>
  <si>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</si>
  <si>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</si>
  <si>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</si>
  <si>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</si>
  <si>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</si>
  <si>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</si>
  <si>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</si>
  <si>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</si>
  <si>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</si>
  <si>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</si>
  <si>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</si>
  <si>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</si>
  <si>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</si>
  <si>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</si>
  <si>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</si>
  <si>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</si>
  <si>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</si>
  <si>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</si>
  <si>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</si>
  <si>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</si>
  <si>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</si>
  <si>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</si>
  <si>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</si>
  <si>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</si>
  <si>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</si>
  <si>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</si>
  <si>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</si>
  <si>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</si>
  <si>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</si>
  <si>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</si>
  <si>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</si>
  <si>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</si>
  <si>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</si>
  <si>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</si>
  <si>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</si>
  <si>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</si>
  <si>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</si>
  <si>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</si>
  <si>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</si>
  <si>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</si>
  <si>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</si>
  <si>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</si>
  <si>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</si>
  <si>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</si>
  <si>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</si>
  <si>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</si>
  <si>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</si>
  <si>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</si>
  <si>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</si>
  <si>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</si>
  <si>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</si>
  <si>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</si>
  <si>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</si>
  <si>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</si>
  <si>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</si>
  <si>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</si>
  <si>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</si>
  <si>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</si>
  <si>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</si>
  <si>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</si>
  <si>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</si>
  <si>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</si>
  <si>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</si>
  <si>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</si>
  <si>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</si>
  <si>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</si>
  <si>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</si>
  <si>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</si>
  <si>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</si>
  <si>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</si>
  <si>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</si>
  <si>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</si>
  <si>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</si>
  <si>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</si>
  <si>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</si>
  <si>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</si>
  <si>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</si>
  <si>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</si>
  <si>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</si>
  <si>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</si>
  <si>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</si>
  <si>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</si>
  <si>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</si>
  <si>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</si>
  <si>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</si>
  <si>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</si>
  <si>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</si>
  <si>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</si>
  <si>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</si>
  <si>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</si>
  <si>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</si>
  <si>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</si>
  <si>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</si>
  <si>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</si>
  <si>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</si>
  <si>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</si>
  <si>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</si>
  <si>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</si>
  <si>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</si>
  <si>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</si>
  <si>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</si>
  <si>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</si>
  <si>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</si>
  <si>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</si>
  <si>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</si>
  <si>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</si>
  <si>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</si>
  <si>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</si>
  <si>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</si>
  <si>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</si>
  <si>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</si>
  <si>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</si>
  <si>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</si>
  <si>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</si>
  <si>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</si>
  <si>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</si>
  <si>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</si>
  <si>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</si>
  <si>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</si>
  <si>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</si>
  <si>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</si>
  <si>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</si>
  <si>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</si>
  <si>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</si>
  <si>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</si>
  <si>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</si>
  <si>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</si>
  <si>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</si>
  <si>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</si>
  <si>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</si>
  <si>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</si>
  <si>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</si>
  <si>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</si>
  <si>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</si>
  <si>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</si>
  <si>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</si>
  <si>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</si>
  <si>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</si>
  <si>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</si>
  <si>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</si>
  <si>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</si>
  <si>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</si>
  <si>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</si>
  <si>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</si>
  <si>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</si>
  <si>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</si>
  <si>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</si>
  <si>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</si>
  <si>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</si>
  <si>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</si>
  <si>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</si>
  <si>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</si>
  <si>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</si>
  <si>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</si>
  <si>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</si>
  <si>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</si>
  <si>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</si>
  <si>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</si>
  <si>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</si>
  <si>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</si>
  <si>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</si>
  <si>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</si>
  <si>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</si>
  <si>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</si>
  <si>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</si>
  <si>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</si>
  <si>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</si>
  <si>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</si>
  <si>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</si>
  <si>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</si>
  <si>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</si>
  <si>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</si>
  <si>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</si>
  <si>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</si>
  <si>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</si>
  <si>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</si>
  <si>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</si>
  <si>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</si>
  <si>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</si>
  <si>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</si>
  <si>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</si>
  <si>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</si>
  <si>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</si>
  <si>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</si>
  <si>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</si>
  <si>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</si>
  <si>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</si>
  <si>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</si>
  <si>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</si>
  <si>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</si>
  <si>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</si>
  <si>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</si>
  <si>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</si>
  <si>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</si>
  <si>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</si>
  <si>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</si>
  <si>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</si>
  <si>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</si>
  <si>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</si>
  <si>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</si>
  <si>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</si>
  <si>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</si>
  <si>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</si>
  <si>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</si>
  <si>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</si>
  <si>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</si>
  <si>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</si>
  <si>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</si>
  <si>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</si>
  <si>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</si>
  <si>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</si>
  <si>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</si>
  <si>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</si>
  <si>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</si>
  <si>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</si>
  <si>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</si>
  <si>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</si>
  <si>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</si>
  <si>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</si>
  <si>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</si>
  <si>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</si>
  <si>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</si>
  <si>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</si>
  <si>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</si>
  <si>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</si>
  <si>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</si>
  <si>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</si>
  <si>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</si>
  <si>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</si>
  <si>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</si>
  <si>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</si>
  <si>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</si>
  <si>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</si>
  <si>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</si>
  <si>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</si>
  <si>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</si>
  <si>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</si>
  <si>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</si>
  <si>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</si>
  <si>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</si>
  <si>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</si>
  <si>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</si>
  <si>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</si>
  <si>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</si>
  <si>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</si>
  <si>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</si>
  <si>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</si>
  <si>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</si>
  <si>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</si>
  <si>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</si>
  <si>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</si>
  <si>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</si>
  <si>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</si>
  <si>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</si>
  <si>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</si>
  <si>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</si>
  <si>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</si>
  <si>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</si>
  <si>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</si>
  <si>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</si>
  <si>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</si>
  <si>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</si>
  <si>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</si>
  <si>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</si>
  <si>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</si>
  <si>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</si>
  <si>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</si>
  <si>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</si>
  <si>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</si>
  <si>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</si>
  <si>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</si>
  <si>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</si>
  <si>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</si>
  <si>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</si>
  <si>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</si>
  <si>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</si>
  <si>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</si>
  <si>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</si>
  <si>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</si>
  <si>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</si>
  <si>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</si>
  <si>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</si>
  <si>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</si>
  <si>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</si>
  <si>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</si>
  <si>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</si>
  <si>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</si>
  <si>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</si>
  <si>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</si>
  <si>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</si>
  <si>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</si>
  <si>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</si>
  <si>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</si>
  <si>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</si>
  <si>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</si>
  <si>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</si>
  <si>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</si>
  <si>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</si>
  <si>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</si>
  <si>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</si>
  <si>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</si>
  <si>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</si>
  <si>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</si>
  <si>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</si>
  <si>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</si>
  <si>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</si>
  <si>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</si>
  <si>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</si>
  <si>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</si>
  <si>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</si>
  <si>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</si>
  <si>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</si>
  <si>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</si>
  <si>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</si>
  <si>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</si>
  <si>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</si>
  <si>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</si>
  <si>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</si>
  <si>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</si>
  <si>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</si>
  <si>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</si>
  <si>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</si>
  <si>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</si>
  <si>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</si>
  <si>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</si>
  <si>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</si>
  <si>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</si>
  <si>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</si>
  <si>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</si>
  <si>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</si>
  <si>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</si>
  <si>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</si>
  <si>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</si>
  <si>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</si>
  <si>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</si>
  <si>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</si>
  <si>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</si>
  <si>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</si>
  <si>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</si>
  <si>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</si>
  <si>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</si>
  <si>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</si>
  <si>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</si>
  <si>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</si>
  <si>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</si>
  <si>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</si>
  <si>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</si>
  <si>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</si>
  <si>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</si>
  <si>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</si>
  <si>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</si>
  <si>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</si>
  <si>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</si>
  <si>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</si>
  <si>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</si>
  <si>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</si>
  <si>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</si>
  <si>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</si>
  <si>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</si>
  <si>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</si>
  <si>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</si>
  <si>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</si>
  <si>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</si>
  <si>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</si>
  <si>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</si>
  <si>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</si>
  <si>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</si>
  <si>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</si>
  <si>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</si>
  <si>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</si>
  <si>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</si>
  <si>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</si>
  <si>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</si>
  <si>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</si>
  <si>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</si>
  <si>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</si>
  <si>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</si>
  <si>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</si>
  <si>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</si>
  <si>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</si>
  <si>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</si>
  <si>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</si>
  <si>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</si>
  <si>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</si>
  <si>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</si>
  <si>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</si>
  <si>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</si>
  <si>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</si>
  <si>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</si>
  <si>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</si>
  <si>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</si>
  <si>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</si>
  <si>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</si>
  <si>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</si>
  <si>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</si>
  <si>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</si>
  <si>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</si>
  <si>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</si>
  <si>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</si>
  <si>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</si>
  <si>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</si>
  <si>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</si>
  <si>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</si>
  <si>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</si>
  <si>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</si>
  <si>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</si>
  <si>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</si>
  <si>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</si>
  <si>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</si>
  <si>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</si>
  <si>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</si>
  <si>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</si>
  <si>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</si>
  <si>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</si>
  <si>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</si>
  <si>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</si>
  <si>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</si>
  <si>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</si>
  <si>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</si>
  <si>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</si>
  <si>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</si>
  <si>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</si>
  <si>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</si>
  <si>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</si>
  <si>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</si>
  <si>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</si>
  <si>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</si>
  <si>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</si>
  <si>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</si>
  <si>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</si>
  <si>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</si>
  <si>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</si>
  <si>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</si>
  <si>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</si>
  <si>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</si>
  <si>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</si>
  <si>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</si>
  <si>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</si>
  <si>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</si>
  <si>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</si>
  <si>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</si>
  <si>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</si>
  <si>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</si>
  <si>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</si>
  <si>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</si>
  <si>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</si>
  <si>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</si>
  <si>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</si>
  <si>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</si>
  <si>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</si>
  <si>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</si>
  <si>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</si>
  <si>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</si>
  <si>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</si>
  <si>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</si>
  <si>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</si>
  <si>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</si>
  <si>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</si>
  <si>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</si>
  <si>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</si>
  <si>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</si>
  <si>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</si>
  <si>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</si>
  <si>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</si>
  <si>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</si>
  <si>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</si>
  <si>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</si>
  <si>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</si>
  <si>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</si>
  <si>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</si>
  <si>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</si>
  <si>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</si>
  <si>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</si>
  <si>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</si>
  <si>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</si>
  <si>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</si>
  <si>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</si>
  <si>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</si>
  <si>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</si>
  <si>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</si>
  <si>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</si>
  <si>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</si>
  <si>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</si>
  <si>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</si>
  <si>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</si>
  <si>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</si>
  <si>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</si>
  <si>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</si>
  <si>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</si>
  <si>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</si>
  <si>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</si>
  <si>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</si>
  <si>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</si>
  <si>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</si>
  <si>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</si>
  <si>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</si>
  <si>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</si>
  <si>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</si>
  <si>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</si>
  <si>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</si>
  <si>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</si>
  <si>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</si>
  <si>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</si>
  <si>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</si>
  <si>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</si>
  <si>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</si>
  <si>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</si>
  <si>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</si>
  <si>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</si>
  <si>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</si>
  <si>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</si>
  <si>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</si>
  <si>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</si>
  <si>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</si>
  <si>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</si>
  <si>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</si>
  <si>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</si>
  <si>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</si>
  <si>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</si>
  <si>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</si>
  <si>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</si>
  <si>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</si>
  <si>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</si>
  <si>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</si>
  <si>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</si>
  <si>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</si>
  <si>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</si>
  <si>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</si>
  <si>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</si>
  <si>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</si>
  <si>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</si>
  <si>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</si>
  <si>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</si>
  <si>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</si>
  <si>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</si>
  <si>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</si>
  <si>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</si>
  <si>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</si>
  <si>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</si>
  <si>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</si>
  <si>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</si>
  <si>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</si>
  <si>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</si>
  <si>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</si>
  <si>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</si>
  <si>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</si>
  <si>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</si>
  <si>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</si>
  <si>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</si>
  <si>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</si>
  <si>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</si>
  <si>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</si>
  <si>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</si>
  <si>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</si>
  <si>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</si>
  <si>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</si>
  <si>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</si>
  <si>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</si>
  <si>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</si>
  <si>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</si>
  <si>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</si>
  <si>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</si>
  <si>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</si>
  <si>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</si>
  <si>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</si>
  <si>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</si>
  <si>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</si>
  <si>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</si>
  <si>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</si>
  <si>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</si>
  <si>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</si>
  <si>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</si>
  <si>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</si>
  <si>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</si>
  <si>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</si>
  <si>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</si>
  <si>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</si>
  <si>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</si>
  <si>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</si>
  <si>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</si>
  <si>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</si>
  <si>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</si>
  <si>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</si>
  <si>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</si>
  <si>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</si>
  <si>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</si>
  <si>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</si>
  <si>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</si>
  <si>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</si>
  <si>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</si>
  <si>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</si>
  <si>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</si>
  <si>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</si>
  <si>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</si>
  <si>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</si>
  <si>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</si>
  <si>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</si>
  <si>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</si>
  <si>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</si>
  <si>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</si>
  <si>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</si>
  <si>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</si>
  <si>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</si>
  <si>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</si>
  <si>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</si>
  <si>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</si>
  <si>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</si>
  <si>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</si>
  <si>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</si>
  <si>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</si>
  <si>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</si>
  <si>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</si>
  <si>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</si>
  <si>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</si>
  <si>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</si>
  <si>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</si>
  <si>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</si>
  <si>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</si>
  <si>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</si>
  <si>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</si>
  <si>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</si>
  <si>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</si>
  <si>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</si>
  <si>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</si>
  <si>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</si>
  <si>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</si>
  <si>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</si>
  <si>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</si>
  <si>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</si>
  <si>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</si>
  <si>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</si>
  <si>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</si>
  <si>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</si>
  <si>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</si>
  <si>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</si>
  <si>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</si>
  <si>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</si>
  <si>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</si>
  <si>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</si>
  <si>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</si>
  <si>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</si>
  <si>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</si>
  <si>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</si>
  <si>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</si>
  <si>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</si>
  <si>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</si>
  <si>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</si>
  <si>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</si>
  <si>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</si>
  <si>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</si>
  <si>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</si>
  <si>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</si>
  <si>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</si>
  <si>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</si>
  <si>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</si>
  <si>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</si>
  <si>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</si>
  <si>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</si>
  <si>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</si>
  <si>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</si>
  <si>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</si>
  <si>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</si>
  <si>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</si>
  <si>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</si>
  <si>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</si>
  <si>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</si>
  <si>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</si>
  <si>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</si>
  <si>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</si>
  <si>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</si>
  <si>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</si>
  <si>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</si>
  <si>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</si>
  <si>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</si>
  <si>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</si>
  <si>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</si>
  <si>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</si>
  <si>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</si>
  <si>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</si>
  <si>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</si>
  <si>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</si>
  <si>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</si>
  <si>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</si>
  <si>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</si>
  <si>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</si>
  <si>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</si>
  <si>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</si>
  <si>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</si>
  <si>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</si>
  <si>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</si>
  <si>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</si>
  <si>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</si>
  <si>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</si>
  <si>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</si>
  <si>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</si>
  <si>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</si>
  <si>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</si>
  <si>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</si>
  <si>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</si>
  <si>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</si>
  <si>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</si>
  <si>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</si>
  <si>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</si>
  <si>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</si>
  <si>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</si>
  <si>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</si>
  <si>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</si>
  <si>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</si>
  <si>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</si>
  <si>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</si>
  <si>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</si>
  <si>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</si>
  <si>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</si>
  <si>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</si>
  <si>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</si>
  <si>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</si>
  <si>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</si>
  <si>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</si>
  <si>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</si>
  <si>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</si>
  <si>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</si>
  <si>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</si>
  <si>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</si>
  <si>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</si>
  <si>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</si>
  <si>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</si>
  <si>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</si>
  <si>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</si>
  <si>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</si>
  <si>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</si>
  <si>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</si>
  <si>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</si>
  <si>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</si>
  <si>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</si>
  <si>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</si>
  <si>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</si>
  <si>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</si>
  <si>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</si>
  <si>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</si>
  <si>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</si>
  <si>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</si>
  <si>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</si>
  <si>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</si>
  <si>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</si>
  <si>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</si>
  <si>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</si>
  <si>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</si>
  <si>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</si>
  <si>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</si>
  <si>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</si>
  <si>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</si>
  <si>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</si>
  <si>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</si>
  <si>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</si>
  <si>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</si>
  <si>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</si>
  <si>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</si>
  <si>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</si>
  <si>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</si>
  <si>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</si>
  <si>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</si>
  <si>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</si>
  <si>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</si>
  <si>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</si>
  <si>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</si>
  <si>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</si>
  <si>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</si>
  <si>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</si>
  <si>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</si>
  <si>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</si>
  <si>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</si>
  <si>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</si>
  <si>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</si>
  <si>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</si>
  <si>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</si>
  <si>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</si>
  <si>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</si>
  <si>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</si>
  <si>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</si>
  <si>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</si>
  <si>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</si>
  <si>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</si>
  <si>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</si>
  <si>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</si>
  <si>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</si>
  <si>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</si>
  <si>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</si>
  <si>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</si>
  <si>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</si>
  <si>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</si>
  <si>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</si>
  <si>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</si>
  <si>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</si>
  <si>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</si>
  <si>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</si>
  <si>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</si>
  <si>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</si>
  <si>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</si>
  <si>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</si>
  <si>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</si>
  <si>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</si>
  <si>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</si>
  <si>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</si>
  <si>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</si>
  <si>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</si>
  <si>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</si>
  <si>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</si>
  <si>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</si>
  <si>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</si>
  <si>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</si>
  <si>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</si>
  <si>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</si>
  <si>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</si>
  <si>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</si>
  <si>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</si>
  <si>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</si>
  <si>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</si>
  <si>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</si>
  <si>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</si>
  <si>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</si>
  <si>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</si>
  <si>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</si>
  <si>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</si>
  <si>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</si>
  <si>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</si>
  <si>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</si>
  <si>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</si>
  <si>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</si>
  <si>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</si>
  <si>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</si>
  <si>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</si>
  <si>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</si>
  <si>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</si>
  <si>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</si>
  <si>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</si>
  <si>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</si>
  <si>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</si>
  <si>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</si>
  <si>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</si>
  <si>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</si>
  <si>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</si>
  <si>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</si>
  <si>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</si>
  <si>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</si>
  <si>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</si>
  <si>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</si>
  <si>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</si>
  <si>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</si>
  <si>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</si>
  <si>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</si>
  <si>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</si>
  <si>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</si>
  <si>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</si>
  <si>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</si>
  <si>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</si>
  <si>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</si>
  <si>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</si>
  <si>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</si>
  <si>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</si>
  <si>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</si>
  <si>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</si>
  <si>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</si>
  <si>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</si>
  <si>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</si>
  <si>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</si>
  <si>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</si>
  <si>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</si>
  <si>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</si>
  <si>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</si>
  <si>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</si>
  <si>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</si>
  <si>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</si>
  <si>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</si>
  <si>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</si>
  <si>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</si>
  <si>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</si>
  <si>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</si>
  <si>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</si>
  <si>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</si>
  <si>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</si>
  <si>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</si>
  <si>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</si>
  <si>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</si>
  <si>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</si>
  <si>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</si>
  <si>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</si>
  <si>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</si>
  <si>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</si>
  <si>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</si>
  <si>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</si>
  <si>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</si>
  <si>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</si>
  <si>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</si>
  <si>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</si>
  <si>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</si>
  <si>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</si>
  <si>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</si>
  <si>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</si>
  <si>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</si>
  <si>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</si>
  <si>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</si>
  <si>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</si>
  <si>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</si>
  <si>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</si>
  <si>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</si>
  <si>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</si>
  <si>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</si>
  <si>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</si>
  <si>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</si>
  <si>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</si>
  <si>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</si>
  <si>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</si>
  <si>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</si>
  <si>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</si>
  <si>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</si>
  <si>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</si>
  <si>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</si>
  <si>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</si>
  <si>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</si>
  <si>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</si>
  <si>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</si>
  <si>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</si>
  <si>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</si>
  <si>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</si>
  <si>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</si>
  <si>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</si>
  <si>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</si>
  <si>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</si>
  <si>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</si>
  <si>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</si>
  <si>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</si>
  <si>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</si>
  <si>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</si>
  <si>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</si>
  <si>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</si>
  <si>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</si>
  <si>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</si>
  <si>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</si>
  <si>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</si>
  <si>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</si>
  <si>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</si>
  <si>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</si>
  <si>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</si>
  <si>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</si>
  <si>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</si>
  <si>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</si>
  <si>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</si>
  <si>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</si>
  <si>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</si>
  <si>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</si>
  <si>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</si>
  <si>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</si>
  <si>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</si>
  <si>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</si>
  <si>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</si>
  <si>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</si>
  <si>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</si>
  <si>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</si>
  <si>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</si>
  <si>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</si>
  <si>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</si>
  <si>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</si>
  <si>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</si>
  <si>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</si>
  <si>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</si>
  <si>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</si>
  <si>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</si>
  <si>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</si>
  <si>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</si>
  <si>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</si>
  <si>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</si>
  <si>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</si>
  <si>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</si>
  <si>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</si>
  <si>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</si>
  <si>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</si>
  <si>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</si>
  <si>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</si>
  <si>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</si>
  <si>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</si>
  <si>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</si>
  <si>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</si>
  <si>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</si>
  <si>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</si>
  <si>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</si>
  <si>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</si>
  <si>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</si>
  <si>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</si>
  <si>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</si>
  <si>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</si>
  <si>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</si>
  <si>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</si>
  <si>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</si>
  <si>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</si>
  <si>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</si>
  <si>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</si>
  <si>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</si>
  <si>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</si>
  <si>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</si>
  <si>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</si>
  <si>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</si>
  <si>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</si>
  <si>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</si>
  <si>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</si>
  <si>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</si>
  <si>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</si>
  <si>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</si>
  <si>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</si>
  <si>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</si>
  <si>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</si>
  <si>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</si>
  <si>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</si>
  <si>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</si>
  <si>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</si>
  <si>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</si>
  <si>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</si>
  <si>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</si>
  <si>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</si>
  <si>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</si>
  <si>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</si>
  <si>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</si>
  <si>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</si>
  <si>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</si>
  <si>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</si>
  <si>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</si>
  <si>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</si>
  <si>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</si>
  <si>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</si>
  <si>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</si>
  <si>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</si>
  <si>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</si>
  <si>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</si>
  <si>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</si>
  <si>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</si>
  <si>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</si>
  <si>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</si>
  <si>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</si>
  <si>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</si>
  <si>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</si>
  <si>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</si>
  <si>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</si>
  <si>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</si>
  <si>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</si>
  <si>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</si>
  <si>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</si>
  <si>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</si>
  <si>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</si>
  <si>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</si>
  <si>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</si>
  <si>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</si>
  <si>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</si>
  <si>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</si>
  <si>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</si>
  <si>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</si>
  <si>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</si>
  <si>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</si>
  <si>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</si>
  <si>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</si>
  <si>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</si>
  <si>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</si>
  <si>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</si>
  <si>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</si>
  <si>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</si>
  <si>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</si>
  <si>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</si>
  <si>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</si>
  <si>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</si>
  <si>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</si>
  <si>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</si>
  <si>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</si>
  <si>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</si>
  <si>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</si>
  <si>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</si>
  <si>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</si>
  <si>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</si>
  <si>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</si>
  <si>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</si>
  <si>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</si>
  <si>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</si>
  <si>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</si>
  <si>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</si>
  <si>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</si>
  <si>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</si>
  <si>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</si>
  <si>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</si>
  <si>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</si>
  <si>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</si>
  <si>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</si>
  <si>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</si>
  <si>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</si>
  <si>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</si>
  <si>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</si>
  <si>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</si>
  <si>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</si>
  <si>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</si>
  <si>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</si>
  <si>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</si>
  <si>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</si>
  <si>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</si>
  <si>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</si>
  <si>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</si>
  <si>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</si>
  <si>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</si>
  <si>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</si>
  <si>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</si>
  <si>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</si>
  <si>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</si>
  <si>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</si>
  <si>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</si>
  <si>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</si>
  <si>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</si>
  <si>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</si>
  <si>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</si>
  <si>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</si>
  <si>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</si>
  <si>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</si>
  <si>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</si>
  <si>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</si>
  <si>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</si>
  <si>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</si>
  <si>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</si>
  <si>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</si>
  <si>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</si>
  <si>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</si>
  <si>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</si>
  <si>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</si>
  <si>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</si>
  <si>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</si>
  <si>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</si>
  <si>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</si>
  <si>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</si>
  <si>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</si>
  <si>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</si>
  <si>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</si>
  <si>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</si>
  <si>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</si>
  <si>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</si>
  <si>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</si>
  <si>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</si>
  <si>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</si>
  <si>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</si>
  <si>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</si>
  <si>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</si>
  <si>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</si>
  <si>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</si>
  <si>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</si>
  <si>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</si>
  <si>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</si>
  <si>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</si>
  <si>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</si>
  <si>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</si>
  <si>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</si>
  <si>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</si>
  <si>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</si>
  <si>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</si>
  <si>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</si>
  <si>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</si>
  <si>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</si>
  <si>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</si>
  <si>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</si>
  <si>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</si>
  <si>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</si>
  <si>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</si>
  <si>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</si>
  <si>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</si>
  <si>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</si>
  <si>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</si>
  <si>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</si>
  <si>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</si>
  <si>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</si>
  <si>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</si>
  <si>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</si>
  <si>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</si>
  <si>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</si>
  <si>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</si>
  <si>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</si>
  <si>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</si>
  <si>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</si>
  <si>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</si>
  <si>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</si>
  <si>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</si>
  <si>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</si>
  <si>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</si>
  <si>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</si>
  <si>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</si>
  <si>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</si>
  <si>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</si>
  <si>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</si>
  <si>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</si>
  <si>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</si>
  <si>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</si>
  <si>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</si>
  <si>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</si>
  <si>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</si>
  <si>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</si>
  <si>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</si>
  <si>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</si>
  <si>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</si>
  <si>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</si>
  <si>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</si>
  <si>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</si>
  <si>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</si>
  <si>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</si>
  <si>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</si>
  <si>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</si>
  <si>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</si>
  <si>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</si>
  <si>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</si>
  <si>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</si>
  <si>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</si>
  <si>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</si>
  <si>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</si>
  <si>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</si>
  <si>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</si>
  <si>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</si>
  <si>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</si>
  <si>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</si>
  <si>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</si>
  <si>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</si>
  <si>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</si>
  <si>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</si>
  <si>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</si>
  <si>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</si>
  <si>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</si>
  <si>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</si>
  <si>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</si>
  <si>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</si>
  <si>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</si>
  <si>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</si>
  <si>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</si>
  <si>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</si>
  <si>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</si>
  <si>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</si>
  <si>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</si>
  <si>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</si>
  <si>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</si>
  <si>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</si>
  <si>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</si>
  <si>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</si>
  <si>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</si>
  <si>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</si>
  <si>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</si>
  <si>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</si>
  <si>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</si>
  <si>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</si>
  <si>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</si>
  <si>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</si>
  <si>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</si>
  <si>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</si>
  <si>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</si>
  <si>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</si>
  <si>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</si>
  <si>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</si>
  <si>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</si>
  <si>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</si>
  <si>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</si>
  <si>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</si>
  <si>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</si>
  <si>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</si>
  <si>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</si>
  <si>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</si>
  <si>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</si>
  <si>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</si>
  <si>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</si>
  <si>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</si>
  <si>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</si>
  <si>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</si>
  <si>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</si>
  <si>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</si>
  <si>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</si>
  <si>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</si>
  <si>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</si>
  <si>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</si>
  <si>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</si>
  <si>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</si>
  <si>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</si>
  <si>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</si>
  <si>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</si>
  <si>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</si>
  <si>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</si>
  <si>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</si>
  <si>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</si>
  <si>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</si>
  <si>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</si>
  <si>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</si>
  <si>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</si>
  <si>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</si>
  <si>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</si>
  <si>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</si>
  <si>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</si>
  <si>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</si>
  <si>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</si>
  <si>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</si>
  <si>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</si>
  <si>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</si>
  <si>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</si>
  <si>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</si>
  <si>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</si>
  <si>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</si>
  <si>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</si>
  <si>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</si>
  <si>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</si>
  <si>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</si>
  <si>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</si>
  <si>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</si>
  <si>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</si>
  <si>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</si>
  <si>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</si>
  <si>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</si>
  <si>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</si>
  <si>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</si>
  <si>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</si>
  <si>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</si>
  <si>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</si>
  <si>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</si>
  <si>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</si>
  <si>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</si>
  <si>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</si>
  <si>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</si>
  <si>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</si>
  <si>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</si>
  <si>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</si>
  <si>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</si>
  <si>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</si>
  <si>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</si>
  <si>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</si>
  <si>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</si>
  <si>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</si>
  <si>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</si>
  <si>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</si>
  <si>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</si>
  <si>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</si>
  <si>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</si>
  <si>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</si>
  <si>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</si>
  <si>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</si>
  <si>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</si>
  <si>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</si>
  <si>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</si>
  <si>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</si>
  <si>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</si>
  <si>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</si>
  <si>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</si>
  <si>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</si>
  <si>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</si>
  <si>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</si>
  <si>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</si>
  <si>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</si>
  <si>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</si>
  <si>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</si>
  <si>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</si>
  <si>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</si>
  <si>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</si>
  <si>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</si>
  <si>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</si>
  <si>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</si>
  <si>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</si>
  <si>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</si>
  <si>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</si>
  <si>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</si>
  <si>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</si>
  <si>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</si>
  <si>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</si>
  <si>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</si>
  <si>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</si>
  <si>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</si>
  <si>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</si>
  <si>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</si>
  <si>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</si>
  <si>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</si>
  <si>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</si>
  <si>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</si>
  <si>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</si>
  <si>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</si>
  <si>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</si>
  <si>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</si>
  <si>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</si>
  <si>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</si>
  <si>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</si>
  <si>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</si>
  <si>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</si>
  <si>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</si>
  <si>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</si>
  <si>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</si>
  <si>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</si>
  <si>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</si>
  <si>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</si>
  <si>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</si>
  <si>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</si>
  <si>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</si>
  <si>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</si>
  <si>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</si>
  <si>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</si>
  <si>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</si>
  <si>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</si>
  <si>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</si>
  <si>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</si>
  <si>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</si>
  <si>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</si>
  <si>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</si>
  <si>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</si>
  <si>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</si>
  <si>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</si>
  <si>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</si>
  <si>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</si>
  <si>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</si>
  <si>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</si>
  <si>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</si>
  <si>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</si>
  <si>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</si>
  <si>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</si>
  <si>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</si>
  <si>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</si>
  <si>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</si>
  <si>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</si>
  <si>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</si>
  <si>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</si>
  <si>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</si>
  <si>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</si>
  <si>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</si>
  <si>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</si>
  <si>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</si>
  <si>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</si>
  <si>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</si>
  <si>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</si>
  <si>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</si>
  <si>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</si>
  <si>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</si>
  <si>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</si>
  <si>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</si>
  <si>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</si>
  <si>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</si>
  <si>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</si>
  <si>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</si>
  <si>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</si>
  <si>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</si>
  <si>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</si>
  <si>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</si>
  <si>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</si>
  <si>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</si>
  <si>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</si>
  <si>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</si>
  <si>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</si>
  <si>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</si>
  <si>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</si>
  <si>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</si>
  <si>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</si>
  <si>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</si>
  <si>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</si>
  <si>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</si>
  <si>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</si>
  <si>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</si>
  <si>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</si>
  <si>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</si>
  <si>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</si>
  <si>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</si>
  <si>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</si>
  <si>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</si>
  <si>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</si>
  <si>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</si>
  <si>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</si>
  <si>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</si>
  <si>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</si>
  <si>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</si>
  <si>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</si>
  <si>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</si>
  <si>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</si>
  <si>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</si>
  <si>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</si>
  <si>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</si>
  <si>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</si>
  <si>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</si>
  <si>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</si>
  <si>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</si>
  <si>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</si>
  <si>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</si>
  <si>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</si>
  <si>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</si>
  <si>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</si>
  <si>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</si>
  <si>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</si>
  <si>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</si>
  <si>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</si>
  <si>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</si>
  <si>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</si>
  <si>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</si>
  <si>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</si>
  <si>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</si>
  <si>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</si>
  <si>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</si>
  <si>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</si>
  <si>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</si>
  <si>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</si>
  <si>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</si>
  <si>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</si>
  <si>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</si>
  <si>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</si>
  <si>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</si>
  <si>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</si>
  <si>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</si>
  <si>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</si>
  <si>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</si>
  <si>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</si>
  <si>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</si>
  <si>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</si>
  <si>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</si>
  <si>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</si>
  <si>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</si>
  <si>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</si>
  <si>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</si>
  <si>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</si>
  <si>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</si>
  <si>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</si>
  <si>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</si>
  <si>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</si>
  <si>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</si>
  <si>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</si>
  <si>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</si>
  <si>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</si>
  <si>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</si>
  <si>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</si>
  <si>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</si>
  <si>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</si>
  <si>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</si>
  <si>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</si>
  <si>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</si>
  <si>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</si>
  <si>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</si>
  <si>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</si>
  <si>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</si>
  <si>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</si>
  <si>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</si>
  <si>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</si>
  <si>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</si>
  <si>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</si>
  <si>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</si>
  <si>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</si>
  <si>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</si>
  <si>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</si>
  <si>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</si>
  <si>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</si>
  <si>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</si>
  <si>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</si>
  <si>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</si>
  <si>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</si>
  <si>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</si>
  <si>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</si>
  <si>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</si>
  <si>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</si>
  <si>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</si>
  <si>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</si>
  <si>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</si>
  <si>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</si>
  <si>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</si>
  <si>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</si>
  <si>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</si>
  <si>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</si>
  <si>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</si>
  <si>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</si>
  <si>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</si>
  <si>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</si>
  <si>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</si>
  <si>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</si>
  <si>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</si>
  <si>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</si>
  <si>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</si>
  <si>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</si>
  <si>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</si>
  <si>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</si>
  <si>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</si>
  <si>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</si>
  <si>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</si>
  <si>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</si>
  <si>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</si>
  <si>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</si>
  <si>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</si>
  <si>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</si>
  <si>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</si>
  <si>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</si>
  <si>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</si>
  <si>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</si>
  <si>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</si>
  <si>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</si>
  <si>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</si>
  <si>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</si>
  <si>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</si>
  <si>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</si>
  <si>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</si>
  <si>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</si>
  <si>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</si>
  <si>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</si>
  <si>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</si>
  <si>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</si>
  <si>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</si>
  <si>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</si>
  <si>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</si>
  <si>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</si>
  <si>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</si>
  <si>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</si>
  <si>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</si>
  <si>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</si>
  <si>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</si>
  <si>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</si>
  <si>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</si>
  <si>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</si>
  <si>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</si>
  <si>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</si>
  <si>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</si>
  <si>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</si>
  <si>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</si>
  <si>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</si>
  <si>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</si>
  <si>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</si>
  <si>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</si>
  <si>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</si>
  <si>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</si>
  <si>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</si>
  <si>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</si>
  <si>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</si>
  <si>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</si>
  <si>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</si>
  <si>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</si>
  <si>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</si>
  <si>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</si>
  <si>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</si>
  <si>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</si>
  <si>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</si>
  <si>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</si>
  <si>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</si>
  <si>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</si>
  <si>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</si>
  <si>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</si>
  <si>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</si>
  <si>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</si>
  <si>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</si>
  <si>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</si>
  <si>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</si>
  <si>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</si>
  <si>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</si>
  <si>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</si>
  <si>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</si>
  <si>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</si>
  <si>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</si>
  <si>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</si>
  <si>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</si>
  <si>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</si>
  <si>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</si>
  <si>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</si>
  <si>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</si>
  <si>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</si>
  <si>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</si>
  <si>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</si>
  <si>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</si>
  <si>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</si>
  <si>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</si>
  <si>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</si>
  <si>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</si>
  <si>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</si>
  <si>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</si>
  <si>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</si>
  <si>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</si>
  <si>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</si>
  <si>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</si>
  <si>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</si>
  <si>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</si>
  <si>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</si>
  <si>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</si>
  <si>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</si>
  <si>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</si>
  <si>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</si>
  <si>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</si>
  <si>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</si>
  <si>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</si>
  <si>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</si>
  <si>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</si>
  <si>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</si>
  <si>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</si>
  <si>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</si>
  <si>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</si>
  <si>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</si>
  <si>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</si>
  <si>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</si>
  <si>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</si>
  <si>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</si>
  <si>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</si>
  <si>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</si>
  <si>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</si>
  <si>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</si>
  <si>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</si>
  <si>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</si>
  <si>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</si>
  <si>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</si>
  <si>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</si>
  <si>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</si>
  <si>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</si>
  <si>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</si>
  <si>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</si>
  <si>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</si>
  <si>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</si>
  <si>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</si>
  <si>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</si>
  <si>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</si>
  <si>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</si>
  <si>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</si>
  <si>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</si>
  <si>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</si>
  <si>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</si>
  <si>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</si>
  <si>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</si>
  <si>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</si>
  <si>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</si>
  <si>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</si>
  <si>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</si>
  <si>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</si>
  <si>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</si>
  <si>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</si>
  <si>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</si>
  <si>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</si>
  <si>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</si>
  <si>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</si>
  <si>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</si>
  <si>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</si>
  <si>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</si>
  <si>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</si>
  <si>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</si>
  <si>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</si>
  <si>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</si>
  <si>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</si>
  <si>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</si>
  <si>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</si>
  <si>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</si>
  <si>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</si>
  <si>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</si>
  <si>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</si>
  <si>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</si>
  <si>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</si>
  <si>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</si>
  <si>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</si>
  <si>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</si>
  <si>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</si>
  <si>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</si>
  <si>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</si>
  <si>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</si>
  <si>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</si>
  <si>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</si>
  <si>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</si>
  <si>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</si>
  <si>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</si>
  <si>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</si>
  <si>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</si>
  <si>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</si>
  <si>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</si>
  <si>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</si>
  <si>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</si>
  <si>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</si>
  <si>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</si>
  <si>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</si>
  <si>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</si>
  <si>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</si>
  <si>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</si>
  <si>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</si>
  <si>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</si>
  <si>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</si>
  <si>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</si>
  <si>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</si>
  <si>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</si>
  <si>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</si>
  <si>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</si>
  <si>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</si>
  <si>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</si>
  <si>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</si>
  <si>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</si>
  <si>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</si>
  <si>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</si>
  <si>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</si>
  <si>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</si>
  <si>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</si>
  <si>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</si>
  <si>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</si>
  <si>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</si>
  <si>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</si>
  <si>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</si>
  <si>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</si>
  <si>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</si>
  <si>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</si>
  <si>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</si>
  <si>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</si>
  <si>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</si>
  <si>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</si>
  <si>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</si>
  <si>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</si>
  <si>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</si>
  <si>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</si>
  <si>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</si>
  <si>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</si>
  <si>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</si>
  <si>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</si>
  <si>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</si>
  <si>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</si>
  <si>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</si>
  <si>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</si>
  <si>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</si>
  <si>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</si>
  <si>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</si>
  <si>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</si>
  <si>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</si>
  <si>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</si>
  <si>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</si>
  <si>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</si>
  <si>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</si>
  <si>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</si>
  <si>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</si>
  <si>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</si>
  <si>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</si>
  <si>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</si>
  <si>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</si>
  <si>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</si>
  <si>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</si>
  <si>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</si>
  <si>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</si>
  <si>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</si>
  <si>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</si>
  <si>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</si>
  <si>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</si>
  <si>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</si>
  <si>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</si>
  <si>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</si>
  <si>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</si>
  <si>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</si>
  <si>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</si>
  <si>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</si>
  <si>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</si>
  <si>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</si>
  <si>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</si>
  <si>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</si>
  <si>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</si>
  <si>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</si>
  <si>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</si>
  <si>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</si>
  <si>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</si>
  <si>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</si>
  <si>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</si>
  <si>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</si>
  <si>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</si>
  <si>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</si>
  <si>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</si>
  <si>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</si>
  <si>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</si>
  <si>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</si>
  <si>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</si>
  <si>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</si>
  <si>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</si>
  <si>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</si>
  <si>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</si>
  <si>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</si>
  <si>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</si>
  <si>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</si>
  <si>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</si>
  <si>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</si>
  <si>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</si>
  <si>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</si>
  <si>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</si>
  <si>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</si>
  <si>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</si>
  <si>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</si>
  <si>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</si>
  <si>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</si>
  <si>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</si>
  <si>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</si>
  <si>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</si>
  <si>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</si>
  <si>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</si>
  <si>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</si>
  <si>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</si>
  <si>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</si>
  <si>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</si>
  <si>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</si>
  <si>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</si>
  <si>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</si>
  <si>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</si>
  <si>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</si>
  <si>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</si>
  <si>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</si>
  <si>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</si>
  <si>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</si>
  <si>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</si>
  <si>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</si>
  <si>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</si>
  <si>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</si>
  <si>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</si>
  <si>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</si>
  <si>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</si>
  <si>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</si>
  <si>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</si>
  <si>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</si>
  <si>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</si>
  <si>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</si>
  <si>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</si>
  <si>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</si>
  <si>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</si>
  <si>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</si>
  <si>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</si>
  <si>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</si>
  <si>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</si>
  <si>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</si>
  <si>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</si>
  <si>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</si>
  <si>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</si>
  <si>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</si>
  <si>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</si>
  <si>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</si>
  <si>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</si>
  <si>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</si>
  <si>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</si>
  <si>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</si>
  <si>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</si>
  <si>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</si>
  <si>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</si>
  <si>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</si>
  <si>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</si>
  <si>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</si>
  <si>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</si>
  <si>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</si>
  <si>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</si>
  <si>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</si>
  <si>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</si>
  <si>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</si>
  <si>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</si>
  <si>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</si>
  <si>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</si>
  <si>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</si>
  <si>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</si>
  <si>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</si>
  <si>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</si>
  <si>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</si>
  <si>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</si>
  <si>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</si>
  <si>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</si>
  <si>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</si>
  <si>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</si>
  <si>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</si>
  <si>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</si>
  <si>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</si>
  <si>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</si>
  <si>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</si>
  <si>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</si>
  <si>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</si>
  <si>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</si>
  <si>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</si>
  <si>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</si>
  <si>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</si>
  <si>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</si>
  <si>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</si>
  <si>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</si>
  <si>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</si>
  <si>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</si>
  <si>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</si>
  <si>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</si>
  <si>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</si>
  <si>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</si>
  <si>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</si>
  <si>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</si>
  <si>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</si>
  <si>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</si>
  <si>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</si>
  <si>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</si>
  <si>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</si>
  <si>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</si>
  <si>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</si>
  <si>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</si>
  <si>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</si>
  <si>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</si>
  <si>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</si>
  <si>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</si>
  <si>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</si>
  <si>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</si>
  <si>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</si>
  <si>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</si>
  <si>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</si>
  <si>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</si>
  <si>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</si>
  <si>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</si>
  <si>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</si>
  <si>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</si>
  <si>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</si>
  <si>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</si>
  <si>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</si>
  <si>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</si>
  <si>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</si>
  <si>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</si>
  <si>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</si>
  <si>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</si>
  <si>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</si>
  <si>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</si>
  <si>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</si>
  <si>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</si>
  <si>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</si>
  <si>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</si>
  <si>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</si>
  <si>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</si>
  <si>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</si>
  <si>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</si>
  <si>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</si>
  <si>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</si>
  <si>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</si>
  <si>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</si>
  <si>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</si>
  <si>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</si>
  <si>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</si>
  <si>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</si>
  <si>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</si>
  <si>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</si>
  <si>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</si>
  <si>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</si>
  <si>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</si>
  <si>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</si>
  <si>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</si>
  <si>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</si>
  <si>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</si>
  <si>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</si>
  <si>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</si>
  <si>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</si>
  <si>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</si>
  <si>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</si>
  <si>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</si>
  <si>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</si>
  <si>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</si>
  <si>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</si>
  <si>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</si>
  <si>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</si>
  <si>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</si>
  <si>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</si>
  <si>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</si>
  <si>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</si>
  <si>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</si>
  <si>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</si>
  <si>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</si>
  <si>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</si>
  <si>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</si>
  <si>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</si>
  <si>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</si>
  <si>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</si>
  <si>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</si>
  <si>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</si>
  <si>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</si>
  <si>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</si>
  <si>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</si>
  <si>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</si>
  <si>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</si>
  <si>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</si>
  <si>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</si>
  <si>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</si>
  <si>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</si>
  <si>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</si>
  <si>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</si>
  <si>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</si>
  <si>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</si>
  <si>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</si>
  <si>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</si>
  <si>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</si>
  <si>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</si>
  <si>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</si>
  <si>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</si>
  <si>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</si>
  <si>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</si>
  <si>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</si>
  <si>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</si>
  <si>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</si>
  <si>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</si>
  <si>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</si>
  <si>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</si>
  <si>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</si>
  <si>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</si>
  <si>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</si>
  <si>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</si>
  <si>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</si>
  <si>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</si>
  <si>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</si>
  <si>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</si>
  <si>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</si>
  <si>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</si>
  <si>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</si>
  <si>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</si>
  <si>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</si>
  <si>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</si>
  <si>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</si>
  <si>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</si>
  <si>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</si>
  <si>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</si>
  <si>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</si>
  <si>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</si>
  <si>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</si>
  <si>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</si>
  <si>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</si>
  <si>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</si>
  <si>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</si>
  <si>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</si>
  <si>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</si>
  <si>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</si>
  <si>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</si>
  <si>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</si>
  <si>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</si>
  <si>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</si>
  <si>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</si>
  <si>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</si>
  <si>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</si>
  <si>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</si>
  <si>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</si>
  <si>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</si>
  <si>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</si>
  <si>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</si>
  <si>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</si>
  <si>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</si>
  <si>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</si>
  <si>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</si>
  <si>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</si>
  <si>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</si>
  <si>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</si>
  <si>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</si>
  <si>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</si>
  <si>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</si>
  <si>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</si>
  <si>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</si>
  <si>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</si>
  <si>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</si>
  <si>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</si>
  <si>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</si>
  <si>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</si>
  <si>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</si>
  <si>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</si>
  <si>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</si>
  <si>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</si>
  <si>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</si>
  <si>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</si>
  <si>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</si>
  <si>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</si>
  <si>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</si>
  <si>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</si>
  <si>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</si>
  <si>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</si>
  <si>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</si>
  <si>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</si>
  <si>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</si>
  <si>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</si>
  <si>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</si>
  <si>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</si>
  <si>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</si>
  <si>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</si>
  <si>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</si>
  <si>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</si>
  <si>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</si>
  <si>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</si>
  <si>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</si>
  <si>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</si>
  <si>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</si>
  <si>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</si>
  <si>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</si>
  <si>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</si>
  <si>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</si>
  <si>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</si>
  <si>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</si>
  <si>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</si>
  <si>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</si>
  <si>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</si>
  <si>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</si>
  <si>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</si>
  <si>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</si>
  <si>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</si>
  <si>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</si>
  <si>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</si>
  <si>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</si>
  <si>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</si>
  <si>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</si>
  <si>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</si>
  <si>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</si>
  <si>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</si>
  <si>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</si>
  <si>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</si>
  <si>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</si>
  <si>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</si>
  <si>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</si>
  <si>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</si>
  <si>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</si>
  <si>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</si>
  <si>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</si>
  <si>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</si>
  <si>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</si>
  <si>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</si>
  <si>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</si>
  <si>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</si>
  <si>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</si>
  <si>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</si>
  <si>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</si>
  <si>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</si>
  <si>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</si>
  <si>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</si>
  <si>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</si>
  <si>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</si>
  <si>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</si>
  <si>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</si>
  <si>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</si>
  <si>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</si>
  <si>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</si>
  <si>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</si>
  <si>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</si>
  <si>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</si>
  <si>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</si>
  <si>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</si>
  <si>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</si>
  <si>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</si>
  <si>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</si>
  <si>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</si>
  <si>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</si>
  <si>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</si>
  <si>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</si>
  <si>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</si>
  <si>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</si>
  <si>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</si>
  <si>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</si>
  <si>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</si>
  <si>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</si>
  <si>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</si>
  <si>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</si>
  <si>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</si>
  <si>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</si>
  <si>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</si>
  <si>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</si>
  <si>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</si>
  <si>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</si>
  <si>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</si>
  <si>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</si>
  <si>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</si>
  <si>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</si>
  <si>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</si>
  <si>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</si>
  <si>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</si>
  <si>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</si>
  <si>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</si>
  <si>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</si>
  <si>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</si>
  <si>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</si>
  <si>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</si>
  <si>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</si>
  <si>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</si>
  <si>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</si>
  <si>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</si>
  <si>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</si>
  <si>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</si>
  <si>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</si>
  <si>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</si>
  <si>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</si>
  <si>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</si>
  <si>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</si>
  <si>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</si>
  <si>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</si>
  <si>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</si>
  <si>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</si>
  <si>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</si>
  <si>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</si>
  <si>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</si>
  <si>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</si>
  <si>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</si>
  <si>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</si>
  <si>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</si>
  <si>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</si>
  <si>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</si>
  <si>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</si>
  <si>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</si>
  <si>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</si>
  <si>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</si>
  <si>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</si>
  <si>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</si>
  <si>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</si>
  <si>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</si>
  <si>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</si>
  <si>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</si>
  <si>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</si>
  <si>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</si>
  <si>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</si>
  <si>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</si>
  <si>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</si>
  <si>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</si>
  <si>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</si>
  <si>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</si>
  <si>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</si>
  <si>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</si>
  <si>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</si>
  <si>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</si>
  <si>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</si>
  <si>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</si>
  <si>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</si>
  <si>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</si>
  <si>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</si>
  <si>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</si>
  <si>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</si>
  <si>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</si>
  <si>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</si>
  <si>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</si>
  <si>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</si>
  <si>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</si>
  <si>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</si>
  <si>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</si>
  <si>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</si>
  <si>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</si>
  <si>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</si>
  <si>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</si>
  <si>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</si>
  <si>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</si>
  <si>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</si>
  <si>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</si>
  <si>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</si>
  <si>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</si>
  <si>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</si>
  <si>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</si>
  <si>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</si>
  <si>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</si>
  <si>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</si>
  <si>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</si>
  <si>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</si>
  <si>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</si>
  <si>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</si>
  <si>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</si>
  <si>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</si>
  <si>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</si>
  <si>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</si>
  <si>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</si>
  <si>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</si>
  <si>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</si>
  <si>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</si>
  <si>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</si>
  <si>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</si>
  <si>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</si>
  <si>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</si>
  <si>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</si>
  <si>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</si>
  <si>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</si>
  <si>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</si>
  <si>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</si>
  <si>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</si>
  <si>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</si>
  <si>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</si>
  <si>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</si>
  <si>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</si>
  <si>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</si>
  <si>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</si>
  <si>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</si>
  <si>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</si>
  <si>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</si>
  <si>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</si>
  <si>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</si>
  <si>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</si>
  <si>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</si>
  <si>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</si>
  <si>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</si>
  <si>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</si>
  <si>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</si>
  <si>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</si>
  <si>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</si>
  <si>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</si>
  <si>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</si>
  <si>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</si>
  <si>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</si>
  <si>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</si>
  <si>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</si>
  <si>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</si>
  <si>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</si>
  <si>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</si>
  <si>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</si>
  <si>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</si>
  <si>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</si>
  <si>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</si>
  <si>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</si>
  <si>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</si>
  <si>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</si>
  <si>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</si>
  <si>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</si>
  <si>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</si>
  <si>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</si>
  <si>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</si>
  <si>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</si>
  <si>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</si>
  <si>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</si>
  <si>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</si>
  <si>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</si>
  <si>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</si>
  <si>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</si>
  <si>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</si>
  <si>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</si>
  <si>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</si>
  <si>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</si>
  <si>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</si>
  <si>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</si>
  <si>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</si>
  <si>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</si>
  <si>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</si>
  <si>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</si>
  <si>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</si>
  <si>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</si>
  <si>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</si>
  <si>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</si>
  <si>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</si>
  <si>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</si>
  <si>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</si>
  <si>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</si>
  <si>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</si>
  <si>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</si>
  <si>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</si>
  <si>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</si>
  <si>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</si>
  <si>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</si>
  <si>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</si>
  <si>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</si>
  <si>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</si>
  <si>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</si>
  <si>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</si>
  <si>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</si>
  <si>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</si>
  <si>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</si>
  <si>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</si>
  <si>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</si>
  <si>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</si>
  <si>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</si>
  <si>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</si>
  <si>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</si>
  <si>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</si>
  <si>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</si>
  <si>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</si>
  <si>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</si>
  <si>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</si>
  <si>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</si>
  <si>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</si>
  <si>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</si>
  <si>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</si>
  <si>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</si>
  <si>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</si>
  <si>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</si>
  <si>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</si>
  <si>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</si>
  <si>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</si>
  <si>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</si>
  <si>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</si>
  <si>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</si>
  <si>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</si>
  <si>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</si>
  <si>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</si>
  <si>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</si>
  <si>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</si>
  <si>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</si>
  <si>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</si>
  <si>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</si>
  <si>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</si>
  <si>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</si>
  <si>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</si>
  <si>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</si>
  <si>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</si>
  <si>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</si>
  <si>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</si>
  <si>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</si>
  <si>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</si>
  <si>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</si>
  <si>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</si>
  <si>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</si>
  <si>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</si>
  <si>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</si>
  <si>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</si>
  <si>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</si>
  <si>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</si>
  <si>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</si>
  <si>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</si>
  <si>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</si>
  <si>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</si>
  <si>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</si>
  <si>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</si>
  <si>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</si>
  <si>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</si>
  <si>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</si>
  <si>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</si>
  <si>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</si>
  <si>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</si>
  <si>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</si>
  <si>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</si>
  <si>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</si>
  <si>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</si>
  <si>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</si>
  <si>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</si>
  <si>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</si>
  <si>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</si>
  <si>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</si>
  <si>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</si>
  <si>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</si>
  <si>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</si>
  <si>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</si>
  <si>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</si>
  <si>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</si>
  <si>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</si>
  <si>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</si>
  <si>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</si>
  <si>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</si>
  <si>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</si>
  <si>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</si>
  <si>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</si>
  <si>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</si>
  <si>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</si>
  <si>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</si>
  <si>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</si>
  <si>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</si>
  <si>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</si>
  <si>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</si>
  <si>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</si>
  <si>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</si>
  <si>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</si>
  <si>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</si>
  <si>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</si>
  <si>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</si>
  <si>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</si>
  <si>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</si>
  <si>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</si>
  <si>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</si>
  <si>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</si>
  <si>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</si>
  <si>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</si>
  <si>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</si>
  <si>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</si>
  <si>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</si>
  <si>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</si>
  <si>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</si>
  <si>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</si>
  <si>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</si>
  <si>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</si>
  <si>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</si>
  <si>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</si>
  <si>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</si>
  <si>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</si>
  <si>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</si>
  <si>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</si>
  <si>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</si>
  <si>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</si>
  <si>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</si>
  <si>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</si>
  <si>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</si>
  <si>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</si>
  <si>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</si>
  <si>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</si>
  <si>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</si>
  <si>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</si>
  <si>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</si>
  <si>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</si>
  <si>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</si>
  <si>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</si>
  <si>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</si>
  <si>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</si>
  <si>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</si>
  <si>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</si>
  <si>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</si>
  <si>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</si>
  <si>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</si>
  <si>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</si>
  <si>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</si>
  <si>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</si>
  <si>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</si>
  <si>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</si>
  <si>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</si>
  <si>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</si>
  <si>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</si>
  <si>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</si>
  <si>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</si>
  <si>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</si>
  <si>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</si>
  <si>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</si>
  <si>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</si>
  <si>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</si>
  <si>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</si>
  <si>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</si>
  <si>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</si>
  <si>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</si>
  <si>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</si>
  <si>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</si>
  <si>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</si>
  <si>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</si>
  <si>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</si>
  <si>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</si>
  <si>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</si>
  <si>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</si>
  <si>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</si>
  <si>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</si>
  <si>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</si>
  <si>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</si>
  <si>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</si>
  <si>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</si>
  <si>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</si>
  <si>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</si>
  <si>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</si>
  <si>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</si>
  <si>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</si>
  <si>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</si>
  <si>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</si>
  <si>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</si>
  <si>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</si>
  <si>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</si>
  <si>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</si>
  <si>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</si>
  <si>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</si>
  <si>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</si>
  <si>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</si>
  <si>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</si>
  <si>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</si>
  <si>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</si>
  <si>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</si>
  <si>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</si>
  <si>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</si>
  <si>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</si>
  <si>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</si>
  <si>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</si>
  <si>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</si>
  <si>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</si>
  <si>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</si>
  <si>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</si>
  <si>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</si>
  <si>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</si>
  <si>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</si>
  <si>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</si>
  <si>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</si>
  <si>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</si>
  <si>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</si>
  <si>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</si>
  <si>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</si>
  <si>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</si>
  <si>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</si>
  <si>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</si>
  <si>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</si>
  <si>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</si>
  <si>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</si>
  <si>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</si>
  <si>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</si>
  <si>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</si>
  <si>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</si>
  <si>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</si>
  <si>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</si>
  <si>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</si>
  <si>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</si>
  <si>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</si>
  <si>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</si>
  <si>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</si>
  <si>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</si>
  <si>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</si>
  <si>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</si>
  <si>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</si>
  <si>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</si>
  <si>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</si>
  <si>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</si>
  <si>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</si>
  <si>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</si>
  <si>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</si>
  <si>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</si>
  <si>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</si>
  <si>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</si>
  <si>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</si>
  <si>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</si>
  <si>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</si>
  <si>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</si>
  <si>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</si>
  <si>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</si>
  <si>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</si>
  <si>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</si>
  <si>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</si>
  <si>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</si>
  <si>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</si>
  <si>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</si>
  <si>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</si>
  <si>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</si>
  <si>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</si>
  <si>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</si>
  <si>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</si>
  <si>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</si>
  <si>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</si>
  <si>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</si>
  <si>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</si>
  <si>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</si>
  <si>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</si>
  <si>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</si>
  <si>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</si>
  <si>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</si>
  <si>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</si>
  <si>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</si>
  <si>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</si>
  <si>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</si>
  <si>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</si>
  <si>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</si>
  <si>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</si>
  <si>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</si>
  <si>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</si>
  <si>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</si>
  <si>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</si>
  <si>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</si>
  <si>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</si>
  <si>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</si>
  <si>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</si>
  <si>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</si>
  <si>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</si>
  <si>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</si>
  <si>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</si>
  <si>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</si>
  <si>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</si>
  <si>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</si>
  <si>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</si>
  <si>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</si>
  <si>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</si>
  <si>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</si>
  <si>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</si>
  <si>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</si>
  <si>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</si>
  <si>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</si>
  <si>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</si>
  <si>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</si>
  <si>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</si>
  <si>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</si>
  <si>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</si>
  <si>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</si>
  <si>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</si>
  <si>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</si>
  <si>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</si>
  <si>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</si>
  <si>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</si>
  <si>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</si>
  <si>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</si>
  <si>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</si>
  <si>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</si>
  <si>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</si>
  <si>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</si>
  <si>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</si>
  <si>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</si>
  <si>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</si>
  <si>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</si>
  <si>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</si>
  <si>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</si>
  <si>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</si>
  <si>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</si>
  <si>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</si>
  <si>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</si>
  <si>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</si>
  <si>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</si>
  <si>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</si>
  <si>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</si>
  <si>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</si>
  <si>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</si>
  <si>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</si>
  <si>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</si>
  <si>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</si>
  <si>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</si>
  <si>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</si>
  <si>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</si>
  <si>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</si>
  <si>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</si>
  <si>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</si>
  <si>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</si>
  <si>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</si>
  <si>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</si>
  <si>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</si>
  <si>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</si>
  <si>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</si>
  <si>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</si>
  <si>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</si>
  <si>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</si>
  <si>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</si>
  <si>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</si>
  <si>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</si>
  <si>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</si>
  <si>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</si>
  <si>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</si>
  <si>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</si>
  <si>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</si>
  <si>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</si>
  <si>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</si>
  <si>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</si>
  <si>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</si>
  <si>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</si>
  <si>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</si>
  <si>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</si>
  <si>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</si>
  <si>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</si>
  <si>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</si>
  <si>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</si>
  <si>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</si>
  <si>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</si>
  <si>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</si>
  <si>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</si>
  <si>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</si>
  <si>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</si>
  <si>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</si>
  <si>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</si>
  <si>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</si>
  <si>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</si>
  <si>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</si>
  <si>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</si>
  <si>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</si>
  <si>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</si>
  <si>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</si>
  <si>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</si>
  <si>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</si>
  <si>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</si>
  <si>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</si>
  <si>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</si>
  <si>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</si>
  <si>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</si>
  <si>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</si>
  <si>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</si>
  <si>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</si>
  <si>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</si>
  <si>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</si>
  <si>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</si>
  <si>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</si>
  <si>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</si>
  <si>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</si>
  <si>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</si>
  <si>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</si>
  <si>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</si>
  <si>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</si>
  <si>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</si>
  <si>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</si>
  <si>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</si>
  <si>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</si>
  <si>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</si>
  <si>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</si>
  <si>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</si>
  <si>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</si>
  <si>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</si>
  <si>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</si>
  <si>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</si>
  <si>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</si>
  <si>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</si>
  <si>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</si>
  <si>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</si>
  <si>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</si>
  <si>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</si>
  <si>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</si>
  <si>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</si>
  <si>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</si>
  <si>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</si>
  <si>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</si>
  <si>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</si>
  <si>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</si>
  <si>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</si>
  <si>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</si>
  <si>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</si>
  <si>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</si>
  <si>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</si>
  <si>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</si>
  <si>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</si>
  <si>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</si>
  <si>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</si>
  <si>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</si>
  <si>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</si>
  <si>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</si>
  <si>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</si>
  <si>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</si>
  <si>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</si>
  <si>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</si>
  <si>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</si>
  <si>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</si>
  <si>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</si>
  <si>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</si>
  <si>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</si>
  <si>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</si>
  <si>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</si>
  <si>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</si>
  <si>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</si>
  <si>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</si>
  <si>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</si>
  <si>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</si>
  <si>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</si>
  <si>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</si>
  <si>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</si>
  <si>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</si>
  <si>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</si>
  <si>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</si>
  <si>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</si>
  <si>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</si>
  <si>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</si>
  <si>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</si>
  <si>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</si>
  <si>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</si>
  <si>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</si>
  <si>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</si>
  <si>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</si>
  <si>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</si>
  <si>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</si>
  <si>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</si>
  <si>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</si>
  <si>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</si>
  <si>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</si>
  <si>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</si>
  <si>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</si>
  <si>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</si>
  <si>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</si>
  <si>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</si>
  <si>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</si>
  <si>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</si>
  <si>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</si>
  <si>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</si>
  <si>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</si>
  <si>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</si>
  <si>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</si>
  <si>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</si>
  <si>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</si>
  <si>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</si>
  <si>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</si>
  <si>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</si>
  <si>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</si>
  <si>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</si>
  <si>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</si>
  <si>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</si>
  <si>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</si>
  <si>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</si>
  <si>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</si>
  <si>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</si>
  <si>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</si>
  <si>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</si>
  <si>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</si>
  <si>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</si>
  <si>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</si>
  <si>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</si>
  <si>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</si>
  <si>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</si>
  <si>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</si>
  <si>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</si>
  <si>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</si>
  <si>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</si>
  <si>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</si>
  <si>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</si>
  <si>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</si>
  <si>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</si>
  <si>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</si>
  <si>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</si>
  <si>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</si>
  <si>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</si>
  <si>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</si>
  <si>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</si>
  <si>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</si>
  <si>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</si>
  <si>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</si>
  <si>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</si>
  <si>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</si>
  <si>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</si>
  <si>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</si>
  <si>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</si>
  <si>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</si>
  <si>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</si>
  <si>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</si>
  <si>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</si>
  <si>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</si>
  <si>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</si>
  <si>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</si>
  <si>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</si>
  <si>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</si>
  <si>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</si>
  <si>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</si>
  <si>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</si>
  <si>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</si>
  <si>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</si>
  <si>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</si>
  <si>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</si>
  <si>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</si>
  <si>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</si>
  <si>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</si>
  <si>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</si>
  <si>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</si>
  <si>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</si>
  <si>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</si>
  <si>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</si>
  <si>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</si>
  <si>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</si>
  <si>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</si>
  <si>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</si>
  <si>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</si>
  <si>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</si>
  <si>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</si>
  <si>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</si>
  <si>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</si>
  <si>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</si>
  <si>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</si>
  <si>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</si>
  <si>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</si>
  <si>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</si>
  <si>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</si>
  <si>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</si>
  <si>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</si>
  <si>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</si>
  <si>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</si>
  <si>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</si>
  <si>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</si>
  <si>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</si>
  <si>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</si>
  <si>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</si>
  <si>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</si>
  <si>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</si>
  <si>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</si>
  <si>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</si>
  <si>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</si>
  <si>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</si>
  <si>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</si>
  <si>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</si>
  <si>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</si>
  <si>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</si>
  <si>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</si>
  <si>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</si>
  <si>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</si>
  <si>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</si>
  <si>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</si>
  <si>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</si>
  <si>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</si>
  <si>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</si>
  <si>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</si>
  <si>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</si>
  <si>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</si>
  <si>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</si>
  <si>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</si>
  <si>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</si>
  <si>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</si>
  <si>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</si>
  <si>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</si>
  <si>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</si>
  <si>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</si>
  <si>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</si>
  <si>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</si>
  <si>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</si>
  <si>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</si>
  <si>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</si>
  <si>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</si>
  <si>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</si>
  <si>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</si>
  <si>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</si>
  <si>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</si>
  <si>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</si>
  <si>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</si>
  <si>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</si>
  <si>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</si>
  <si>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</si>
  <si>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</si>
  <si>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</si>
  <si>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</si>
  <si>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</si>
  <si>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</si>
  <si>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</si>
  <si>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</si>
  <si>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</si>
  <si>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</si>
  <si>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</si>
  <si>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</si>
  <si>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</si>
  <si>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</si>
  <si>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</si>
  <si>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</si>
  <si>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</si>
  <si>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</si>
  <si>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</si>
  <si>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</si>
  <si>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</si>
  <si>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</si>
  <si>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</si>
  <si>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</si>
  <si>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</si>
  <si>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</si>
  <si>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</si>
  <si>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</si>
  <si>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</si>
  <si>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</si>
  <si>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</si>
  <si>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</si>
  <si>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</si>
  <si>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</si>
  <si>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</si>
  <si>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</si>
  <si>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</si>
  <si>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</si>
  <si>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</si>
  <si>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</si>
  <si>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</si>
  <si>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</si>
  <si>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</si>
  <si>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</si>
  <si>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</si>
  <si>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</si>
  <si>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</si>
  <si>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</si>
  <si>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</si>
  <si>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</si>
  <si>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</si>
  <si>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</si>
  <si>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</si>
  <si>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</si>
  <si>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</si>
  <si>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</si>
  <si>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</si>
  <si>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</si>
  <si>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</si>
  <si>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</si>
  <si>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</si>
  <si>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</si>
  <si>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</si>
  <si>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</si>
  <si>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</si>
  <si>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</si>
  <si>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</si>
  <si>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</si>
  <si>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</si>
  <si>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</si>
  <si>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</si>
  <si>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</si>
  <si>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</si>
  <si>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</si>
  <si>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</si>
  <si>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</si>
  <si>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</si>
  <si>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</si>
  <si>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</si>
  <si>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</si>
  <si>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</si>
  <si>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</si>
  <si>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</si>
  <si>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</si>
  <si>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</si>
  <si>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</si>
  <si>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</si>
  <si>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</si>
  <si>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</si>
  <si>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</si>
  <si>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</si>
  <si>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</si>
  <si>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</si>
  <si>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</si>
  <si>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</si>
  <si>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</si>
  <si>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</si>
  <si>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</si>
  <si>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</si>
  <si>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</si>
  <si>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</si>
  <si>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</si>
  <si>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</si>
  <si>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</si>
  <si>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</si>
  <si>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</si>
  <si>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</si>
  <si>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</si>
  <si>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</si>
  <si>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</si>
  <si>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</si>
  <si>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</si>
  <si>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</si>
  <si>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</si>
  <si>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</si>
  <si>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</si>
  <si>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</si>
  <si>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</si>
  <si>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</si>
  <si>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</si>
  <si>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</si>
  <si>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</si>
  <si>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</si>
  <si>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</si>
  <si>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</si>
  <si>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</si>
  <si>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</si>
  <si>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</si>
  <si>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</si>
  <si>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</si>
  <si>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</si>
  <si>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</si>
  <si>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</si>
  <si>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</si>
  <si>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</si>
  <si>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</si>
  <si>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</si>
  <si>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</si>
  <si>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</si>
  <si>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</si>
  <si>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</si>
  <si>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</si>
  <si>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</si>
  <si>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</si>
  <si>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</si>
  <si>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</si>
  <si>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</si>
  <si>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</si>
  <si>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</si>
  <si>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</si>
  <si>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</si>
  <si>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</si>
  <si>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</si>
  <si>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</si>
  <si>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</si>
  <si>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</si>
  <si>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</si>
  <si>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</si>
  <si>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</si>
  <si>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</si>
  <si>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</si>
  <si>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</si>
  <si>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</si>
  <si>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</si>
  <si>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</si>
  <si>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</si>
  <si>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</si>
  <si>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</si>
  <si>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</si>
  <si>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</si>
  <si>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</si>
  <si>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</si>
  <si>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</si>
  <si>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</si>
  <si>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</si>
  <si>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</si>
  <si>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</si>
  <si>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</si>
  <si>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</si>
  <si>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</si>
  <si>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</si>
  <si>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</si>
  <si>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</si>
  <si>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</si>
  <si>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</si>
  <si>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</si>
  <si>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</si>
  <si>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</si>
  <si>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</si>
  <si>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</si>
  <si>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</si>
  <si>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</si>
  <si>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</si>
  <si>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</si>
  <si>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</si>
  <si>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</si>
  <si>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</si>
  <si>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</si>
  <si>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</si>
  <si>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</si>
  <si>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</si>
  <si>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</si>
  <si>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</si>
  <si>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</si>
  <si>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</si>
  <si>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</si>
  <si>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</si>
  <si>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</si>
  <si>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</si>
  <si>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</si>
  <si>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</si>
  <si>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</si>
  <si>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</si>
  <si>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</si>
  <si>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</si>
  <si>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</si>
  <si>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</si>
  <si>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</si>
  <si>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</si>
  <si>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</si>
  <si>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</si>
  <si>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</si>
  <si>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</si>
  <si>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</si>
  <si>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</si>
  <si>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</si>
  <si>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</si>
  <si>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</si>
  <si>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</si>
  <si>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</si>
  <si>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</si>
  <si>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</si>
  <si>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</si>
  <si>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</si>
  <si>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</si>
  <si>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</si>
  <si>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</si>
  <si>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</si>
  <si>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</si>
  <si>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</si>
  <si>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</si>
  <si>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</si>
  <si>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</si>
  <si>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</si>
  <si>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</si>
  <si>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</si>
  <si>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</si>
  <si>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</si>
  <si>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</si>
  <si>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</si>
  <si>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</si>
  <si>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</si>
  <si>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</si>
  <si>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</si>
  <si>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</si>
  <si>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</si>
  <si>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</si>
  <si>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</si>
  <si>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</si>
  <si>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</si>
  <si>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</si>
  <si>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</si>
  <si>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</si>
  <si>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</si>
  <si>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</si>
  <si>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</si>
  <si>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</si>
  <si>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</si>
  <si>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</si>
  <si>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</si>
  <si>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</si>
  <si>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</si>
  <si>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</si>
  <si>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</si>
  <si>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</si>
  <si>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</si>
  <si>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</si>
  <si>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</si>
  <si>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</si>
  <si>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</si>
  <si>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</si>
  <si>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</si>
  <si>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</si>
  <si>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</si>
  <si>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</si>
  <si>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</si>
  <si>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</si>
  <si>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</si>
  <si>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</si>
  <si>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</si>
  <si>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</si>
  <si>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</si>
  <si>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</si>
  <si>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</si>
  <si>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</si>
  <si>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</si>
  <si>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</si>
  <si>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</si>
  <si>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</si>
  <si>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</si>
  <si>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</si>
  <si>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</si>
  <si>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</si>
  <si>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</si>
  <si>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</si>
  <si>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</si>
  <si>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</si>
  <si>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</si>
  <si>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</si>
  <si>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</si>
  <si>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</si>
  <si>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</si>
  <si>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</si>
  <si>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</si>
  <si>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</si>
  <si>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</si>
  <si>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</si>
  <si>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</si>
  <si>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</si>
  <si>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</si>
  <si>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</si>
  <si>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</si>
  <si>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</si>
  <si>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</si>
  <si>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</si>
  <si>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</si>
  <si>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</si>
  <si>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</si>
  <si>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</si>
  <si>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</si>
  <si>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</si>
  <si>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</si>
  <si>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</si>
  <si>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</si>
  <si>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</si>
  <si>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</si>
  <si>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</si>
  <si>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</si>
  <si>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</si>
  <si>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</si>
  <si>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</si>
  <si>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</si>
  <si>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</si>
  <si>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</si>
  <si>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</si>
  <si>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</si>
  <si>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</si>
  <si>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</si>
  <si>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</si>
  <si>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</si>
  <si>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</si>
  <si>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</si>
  <si>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</si>
  <si>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</si>
  <si>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</si>
  <si>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</si>
  <si>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</si>
  <si>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</si>
  <si>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</si>
  <si>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</si>
  <si>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</si>
  <si>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</si>
  <si>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</si>
  <si>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</si>
  <si>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</si>
  <si>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</si>
  <si>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</si>
  <si>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</si>
  <si>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</si>
  <si>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</si>
  <si>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</si>
  <si>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</si>
  <si>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</si>
  <si>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</si>
  <si>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</si>
  <si>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</si>
  <si>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</si>
  <si>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</si>
  <si>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</si>
  <si>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</si>
  <si>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</si>
  <si>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</si>
  <si>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</si>
  <si>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</si>
  <si>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</si>
  <si>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</si>
  <si>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</si>
  <si>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</si>
  <si>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</si>
  <si>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</si>
  <si>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</si>
  <si>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</si>
  <si>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</si>
  <si>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</si>
  <si>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</si>
  <si>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</si>
  <si>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</si>
  <si>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</si>
  <si>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</si>
  <si>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</si>
  <si>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</si>
  <si>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</si>
  <si>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</si>
  <si>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</si>
  <si>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</si>
  <si>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</si>
  <si>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</si>
  <si>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</si>
  <si>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</si>
  <si>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</si>
  <si>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</si>
  <si>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</si>
  <si>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</si>
  <si>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</si>
  <si>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</si>
  <si>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</si>
  <si>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</si>
  <si>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</si>
  <si>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</si>
  <si>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</si>
  <si>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</si>
  <si>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</si>
  <si>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</si>
  <si>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</si>
  <si>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</si>
  <si>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</si>
  <si>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</si>
  <si>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</si>
  <si>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</si>
  <si>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</si>
  <si>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</si>
  <si>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</si>
  <si>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</si>
  <si>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</si>
  <si>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</si>
  <si>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</si>
  <si>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</si>
  <si>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</si>
  <si>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</si>
  <si>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</si>
  <si>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</si>
  <si>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</si>
  <si>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</si>
  <si>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</si>
  <si>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</si>
  <si>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</si>
  <si>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</si>
  <si>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</si>
  <si>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</si>
  <si>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</si>
  <si>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</si>
  <si>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</si>
  <si>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</si>
  <si>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</si>
  <si>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</si>
  <si>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</si>
  <si>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</si>
  <si>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</si>
  <si>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</si>
  <si>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</si>
  <si>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</si>
  <si>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</si>
  <si>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</si>
  <si>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</si>
  <si>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</si>
  <si>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</si>
  <si>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</si>
  <si>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</si>
  <si>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</si>
  <si>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</si>
  <si>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</si>
  <si>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</si>
  <si>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</si>
  <si>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</si>
  <si>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</si>
  <si>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</si>
  <si>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</si>
  <si>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</si>
  <si>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</si>
  <si>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</si>
  <si>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</si>
  <si>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</si>
  <si>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</si>
  <si>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</si>
  <si>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</si>
  <si>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</si>
  <si>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</si>
  <si>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</si>
  <si>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</si>
  <si>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</si>
  <si>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</si>
  <si>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</si>
  <si>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</si>
  <si>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</si>
  <si>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</si>
  <si>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</si>
  <si>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</si>
  <si>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</si>
  <si>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</si>
  <si>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</si>
  <si>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</si>
  <si>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</si>
  <si>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</si>
  <si>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</si>
  <si>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</si>
  <si>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</si>
  <si>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</si>
  <si>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</si>
  <si>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</si>
  <si>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</si>
  <si>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</si>
  <si>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</si>
  <si>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</si>
  <si>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</si>
  <si>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</si>
  <si>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</si>
  <si>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</si>
  <si>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</si>
  <si>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</si>
  <si>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</si>
  <si>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</si>
  <si>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</si>
  <si>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</si>
  <si>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</si>
  <si>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</si>
  <si>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</si>
  <si>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</si>
  <si>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</si>
  <si>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</si>
  <si>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</si>
  <si>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</si>
  <si>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</si>
  <si>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</si>
  <si>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</si>
  <si>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</si>
  <si>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</si>
  <si>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</si>
  <si>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</si>
  <si>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</si>
  <si>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</si>
  <si>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</si>
  <si>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</si>
  <si>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</si>
  <si>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</si>
  <si>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</si>
  <si>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</si>
  <si>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</si>
  <si>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</si>
  <si>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</si>
  <si>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</si>
  <si>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</si>
  <si>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</si>
  <si>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</si>
  <si>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</si>
  <si>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</si>
  <si>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</si>
  <si>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</si>
  <si>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</si>
  <si>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</si>
  <si>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</si>
  <si>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</si>
  <si>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</si>
  <si>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</si>
  <si>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</si>
  <si>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</si>
  <si>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</si>
  <si>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</si>
  <si>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</si>
  <si>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</si>
  <si>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</si>
  <si>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</si>
  <si>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</si>
  <si>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</si>
  <si>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</si>
  <si>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</si>
  <si>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</si>
  <si>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</si>
  <si>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</si>
  <si>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</si>
  <si>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</si>
  <si>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</si>
  <si>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</si>
  <si>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</si>
  <si>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</si>
  <si>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</si>
  <si>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</si>
  <si>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</si>
  <si>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</si>
  <si>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</si>
  <si>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</si>
  <si>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</si>
  <si>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</si>
  <si>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</si>
  <si>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</si>
  <si>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</si>
  <si>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</si>
  <si>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</si>
  <si>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</si>
  <si>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</si>
  <si>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</si>
  <si>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</si>
  <si>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</si>
  <si>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</si>
  <si>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</si>
  <si>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</si>
  <si>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</si>
  <si>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</si>
  <si>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</si>
  <si>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</si>
  <si>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</si>
  <si>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</si>
  <si>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</si>
  <si>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</si>
  <si>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</si>
  <si>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</si>
  <si>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</si>
  <si>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</si>
  <si>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</si>
  <si>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</si>
  <si>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</si>
  <si>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</si>
  <si>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</si>
  <si>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</si>
  <si>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</si>
  <si>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</si>
  <si>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</si>
  <si>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</si>
  <si>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</si>
  <si>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</si>
  <si>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</si>
  <si>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</si>
  <si>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</si>
  <si>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</si>
  <si>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</si>
  <si>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</si>
  <si>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</si>
  <si>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</si>
  <si>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</si>
  <si>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</si>
  <si>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</si>
  <si>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</si>
  <si>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</si>
  <si>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</si>
  <si>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</si>
  <si>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</si>
  <si>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</si>
  <si>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</si>
  <si>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</si>
  <si>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</si>
  <si>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</si>
  <si>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</si>
  <si>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</si>
  <si>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</si>
  <si>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</si>
  <si>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</si>
  <si>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</si>
  <si>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</si>
  <si>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</si>
  <si>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</si>
  <si>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</si>
  <si>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</si>
  <si>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</si>
  <si>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</si>
  <si>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</si>
  <si>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</si>
  <si>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</si>
  <si>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</si>
  <si>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</si>
  <si>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</si>
  <si>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</si>
  <si>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</si>
  <si>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</si>
  <si>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</si>
  <si>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</si>
  <si>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</si>
  <si>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</si>
  <si>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</si>
  <si>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</si>
  <si>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</si>
  <si>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</si>
  <si>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</si>
  <si>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</si>
  <si>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</si>
  <si>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</si>
  <si>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</si>
  <si>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</si>
  <si>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</si>
  <si>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</si>
  <si>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</si>
  <si>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</si>
  <si>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</si>
  <si>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</si>
  <si>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</si>
  <si>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</si>
  <si>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</si>
  <si>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</si>
  <si>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</si>
  <si>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</si>
  <si>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</si>
  <si>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</si>
  <si>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</si>
  <si>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</si>
  <si>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</si>
  <si>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</si>
  <si>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</si>
  <si>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</si>
  <si>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</si>
  <si>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</si>
  <si>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</si>
  <si>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</si>
  <si>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</si>
  <si>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</si>
  <si>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</si>
  <si>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</si>
  <si>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</si>
  <si>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</si>
  <si>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</si>
  <si>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</si>
  <si>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</si>
  <si>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</si>
  <si>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</si>
  <si>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</si>
  <si>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</si>
  <si>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</si>
  <si>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</si>
  <si>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</si>
  <si>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</si>
  <si>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</si>
  <si>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</si>
  <si>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</si>
  <si>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</si>
  <si>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</si>
  <si>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</si>
  <si>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</si>
  <si>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</si>
  <si>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</si>
  <si>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</si>
  <si>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</si>
  <si>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</si>
  <si>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</si>
  <si>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</si>
  <si>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</si>
  <si>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</si>
  <si>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</si>
  <si>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</si>
  <si>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</si>
  <si>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</si>
  <si>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</si>
  <si>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</si>
  <si>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</si>
  <si>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</si>
  <si>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</si>
  <si>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</si>
  <si>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</si>
  <si>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</si>
  <si>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</si>
  <si>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</si>
  <si>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</si>
  <si>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</si>
  <si>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</si>
  <si>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</si>
  <si>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</si>
  <si>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</si>
  <si>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</si>
  <si>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</si>
  <si>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</si>
  <si>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</si>
  <si>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</si>
  <si>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</si>
  <si>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</si>
  <si>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</si>
  <si>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</si>
  <si>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</si>
  <si>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</si>
  <si>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</si>
  <si>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</si>
  <si>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</si>
  <si>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</si>
  <si>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</si>
  <si>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</si>
  <si>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</si>
  <si>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</si>
  <si>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</si>
  <si>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</si>
  <si>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</si>
  <si>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</si>
  <si>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</si>
  <si>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</si>
  <si>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</si>
  <si>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</si>
  <si>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</si>
  <si>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</si>
  <si>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</si>
  <si>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</si>
  <si>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</si>
  <si>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</si>
  <si>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</si>
  <si>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</si>
  <si>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</si>
  <si>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</si>
  <si>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</si>
  <si>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</si>
  <si>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</si>
  <si>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</si>
  <si>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</si>
  <si>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</si>
  <si>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</si>
  <si>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</si>
  <si>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</si>
  <si>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</si>
  <si>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</si>
  <si>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</si>
  <si>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</si>
  <si>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</si>
  <si>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</si>
  <si>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</si>
  <si>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</si>
  <si>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</si>
  <si>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</si>
  <si>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</si>
  <si>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</si>
  <si>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</si>
  <si>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</si>
  <si>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</si>
  <si>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</si>
  <si>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</si>
  <si>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</si>
  <si>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</si>
  <si>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</si>
  <si>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</si>
  <si>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</si>
  <si>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</si>
  <si>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</si>
  <si>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</si>
  <si>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</si>
  <si>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</si>
  <si>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</si>
  <si>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</si>
  <si>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</si>
  <si>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</si>
  <si>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</si>
  <si>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</si>
  <si>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</si>
  <si>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</si>
  <si>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</si>
  <si>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</si>
  <si>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</si>
  <si>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</si>
  <si>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</si>
  <si>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</si>
  <si>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</si>
  <si>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</si>
  <si>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</si>
  <si>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</si>
  <si>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</si>
  <si>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</si>
  <si>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</si>
  <si>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</si>
  <si>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</si>
  <si>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</si>
  <si>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</si>
  <si>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</si>
  <si>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</si>
  <si>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</si>
  <si>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</si>
  <si>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</si>
  <si>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</si>
  <si>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</si>
  <si>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</si>
  <si>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</si>
  <si>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</si>
  <si>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</si>
  <si>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</si>
  <si>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</si>
  <si>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</si>
  <si>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</si>
  <si>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</si>
  <si>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</si>
  <si>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</si>
  <si>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</si>
  <si>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</si>
  <si>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</si>
  <si>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</si>
  <si>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</si>
  <si>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</si>
  <si>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</si>
  <si>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</si>
  <si>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</si>
  <si>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</si>
  <si>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</si>
  <si>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</si>
  <si>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</si>
  <si>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</si>
  <si>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</si>
  <si>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</si>
  <si>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</si>
  <si>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</si>
  <si>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</si>
  <si>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</si>
  <si>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</si>
  <si>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</si>
  <si>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</si>
  <si>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</si>
  <si>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</si>
  <si>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</si>
  <si>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</si>
  <si>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</si>
  <si>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</si>
  <si>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</si>
  <si>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</si>
  <si>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</si>
  <si>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</si>
  <si>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</si>
  <si>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</si>
  <si>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</si>
  <si>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</si>
  <si>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</si>
  <si>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</si>
  <si>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</si>
  <si>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</si>
  <si>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</si>
  <si>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</si>
  <si>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</si>
  <si>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</si>
  <si>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</si>
  <si>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</si>
  <si>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</si>
  <si>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</si>
  <si>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</si>
  <si>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</si>
  <si>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</si>
  <si>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</si>
  <si>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</si>
  <si>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</si>
  <si>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</si>
  <si>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</si>
  <si>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</si>
  <si>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</si>
  <si>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</si>
  <si>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</si>
  <si>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</si>
  <si>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</si>
  <si>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</si>
  <si>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</si>
  <si>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</si>
  <si>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</si>
  <si>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</si>
  <si>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</si>
  <si>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</si>
  <si>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</si>
  <si>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</si>
  <si>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</si>
  <si>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</si>
  <si>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</si>
  <si>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</si>
  <si>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</si>
  <si>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</si>
  <si>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</si>
  <si>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</si>
  <si>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</si>
  <si>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</si>
  <si>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</si>
  <si>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</si>
  <si>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</si>
  <si>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</si>
  <si>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</si>
  <si>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</si>
  <si>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</si>
  <si>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</si>
  <si>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</si>
  <si>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</si>
  <si>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</si>
  <si>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</si>
  <si>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</si>
  <si>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</si>
  <si>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</si>
  <si>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</si>
  <si>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</si>
  <si>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</si>
  <si>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</si>
  <si>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</si>
  <si>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</si>
  <si>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</si>
  <si>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</si>
  <si>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</si>
  <si>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</si>
  <si>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</si>
  <si>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</si>
  <si>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</si>
  <si>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</si>
  <si>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</si>
  <si>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</si>
  <si>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</si>
  <si>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</si>
  <si>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</si>
  <si>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</si>
  <si>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</si>
  <si>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</si>
  <si>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</si>
  <si>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</si>
  <si>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</si>
  <si>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</si>
  <si>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</si>
  <si>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</si>
  <si>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</si>
  <si>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</si>
  <si>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</si>
  <si>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</si>
  <si>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</si>
  <si>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</si>
  <si>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</si>
  <si>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</si>
  <si>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</si>
  <si>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</si>
  <si>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</si>
  <si>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</si>
  <si>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</si>
  <si>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</si>
  <si>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</si>
  <si>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</si>
  <si>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</si>
  <si>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</si>
  <si>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</si>
  <si>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</si>
  <si>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</si>
  <si>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</si>
  <si>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</si>
  <si>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</si>
  <si>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</si>
  <si>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</si>
  <si>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</si>
  <si>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</si>
  <si>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</si>
  <si>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</si>
  <si>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</si>
  <si>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</si>
  <si>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</si>
  <si>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</si>
  <si>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</si>
  <si>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</si>
  <si>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</si>
  <si>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</si>
  <si>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</si>
  <si>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</si>
  <si>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</si>
  <si>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</si>
  <si>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</si>
  <si>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</si>
  <si>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</si>
  <si>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</si>
  <si>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</si>
  <si>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</si>
  <si>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</si>
  <si>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</si>
  <si>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</si>
  <si>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</si>
  <si>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</si>
  <si>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</si>
  <si>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</si>
  <si>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</si>
  <si>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</si>
  <si>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</si>
  <si>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</si>
  <si>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</si>
  <si>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</si>
  <si>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</si>
  <si>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</si>
  <si>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</si>
  <si>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</si>
  <si>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</si>
  <si>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</si>
  <si>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</si>
  <si>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</si>
  <si>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</si>
  <si>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</si>
  <si>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</si>
  <si>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</si>
  <si>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</si>
  <si>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</si>
  <si>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</si>
  <si>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</si>
  <si>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</si>
  <si>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</si>
  <si>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</si>
  <si>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</si>
  <si>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</si>
  <si>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</si>
  <si>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</si>
  <si>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</si>
  <si>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</si>
  <si>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</si>
  <si>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</si>
  <si>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</si>
  <si>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</si>
  <si>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</si>
  <si>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</si>
  <si>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</si>
  <si>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</si>
  <si>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</si>
  <si>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</si>
  <si>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</si>
  <si>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</si>
  <si>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</si>
  <si>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</si>
  <si>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</si>
  <si>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</si>
  <si>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</si>
  <si>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</si>
  <si>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</si>
  <si>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</si>
  <si>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</si>
  <si>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</si>
  <si>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</si>
  <si>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</si>
  <si>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</si>
  <si>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</si>
  <si>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</si>
  <si>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</si>
  <si>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</si>
  <si>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</si>
  <si>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</si>
  <si>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</si>
  <si>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</si>
  <si>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</si>
  <si>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</si>
  <si>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</si>
  <si>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</si>
  <si>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</si>
  <si>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</si>
  <si>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</si>
  <si>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</si>
  <si>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</si>
  <si>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</si>
  <si>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</si>
  <si>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</si>
  <si>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</si>
  <si>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</si>
  <si>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</si>
  <si>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</si>
  <si>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</si>
  <si>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</si>
  <si>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</si>
  <si>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</si>
  <si>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</si>
  <si>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</si>
  <si>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</si>
  <si>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</si>
  <si>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</si>
  <si>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</si>
  <si>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</si>
  <si>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</si>
  <si>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</si>
  <si>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</si>
  <si>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</si>
  <si>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</si>
  <si>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</si>
  <si>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</si>
  <si>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</si>
  <si>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</si>
  <si>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</si>
  <si>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</si>
  <si>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</si>
  <si>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</si>
  <si>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</si>
  <si>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</si>
  <si>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</si>
  <si>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</si>
  <si>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</si>
  <si>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</si>
  <si>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</si>
  <si>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</si>
  <si>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</si>
  <si>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</si>
  <si>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</si>
  <si>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</si>
  <si>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</si>
  <si>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</si>
  <si>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</si>
  <si>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</si>
  <si>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</si>
  <si>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</si>
  <si>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</si>
  <si>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</si>
  <si>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</si>
  <si>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</si>
  <si>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</si>
  <si>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</si>
  <si>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</si>
  <si>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</si>
  <si>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</si>
  <si>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</si>
  <si>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</si>
  <si>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</si>
  <si>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</si>
  <si>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</si>
  <si>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</si>
  <si>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</si>
  <si>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</si>
  <si>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</si>
  <si>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</si>
  <si>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</si>
  <si>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</si>
  <si>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</si>
  <si>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</si>
  <si>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</si>
  <si>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</si>
  <si>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</si>
  <si>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</si>
  <si>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</si>
  <si>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</si>
  <si>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</si>
  <si>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</si>
  <si>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</si>
  <si>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</si>
  <si>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</si>
  <si>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</si>
  <si>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</si>
  <si>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</si>
  <si>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</si>
  <si>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</si>
  <si>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</si>
  <si>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</si>
  <si>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</si>
  <si>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</si>
  <si>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</si>
  <si>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</si>
  <si>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</si>
  <si>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</si>
  <si>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</si>
  <si>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</si>
  <si>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</si>
  <si>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</si>
  <si>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</si>
  <si>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</si>
  <si>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</si>
  <si>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</si>
  <si>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</si>
  <si>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</si>
  <si>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</si>
  <si>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</si>
  <si>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</si>
  <si>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</si>
  <si>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</si>
  <si>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</si>
  <si>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</si>
  <si>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</si>
  <si>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</si>
  <si>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</si>
  <si>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</si>
  <si>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</si>
  <si>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</si>
  <si>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</si>
  <si>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</si>
  <si>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</si>
  <si>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</si>
  <si>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</si>
  <si>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</si>
  <si>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</si>
  <si>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</si>
  <si>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</si>
  <si>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</si>
  <si>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</si>
  <si>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</si>
  <si>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</si>
  <si>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</si>
  <si>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</si>
  <si>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</si>
  <si>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</si>
  <si>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</si>
  <si>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</si>
  <si>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</si>
  <si>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</si>
  <si>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</si>
  <si>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</si>
  <si>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</si>
  <si>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</si>
  <si>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</si>
  <si>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</si>
  <si>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</si>
  <si>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</si>
  <si>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</si>
  <si>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</si>
  <si>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</si>
  <si>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</si>
  <si>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</si>
  <si>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</si>
  <si>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</si>
  <si>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</si>
  <si>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</si>
  <si>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</si>
  <si>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</si>
  <si>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</si>
  <si>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</si>
  <si>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</si>
  <si>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</si>
  <si>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</si>
  <si>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</si>
  <si>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</si>
  <si>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</si>
  <si>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</si>
  <si>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</si>
  <si>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</si>
  <si>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</si>
  <si>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</si>
  <si>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</si>
  <si>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</si>
  <si>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</si>
  <si>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</si>
  <si>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</si>
  <si>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</si>
  <si>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</si>
  <si>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</si>
  <si>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</si>
  <si>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</si>
  <si>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</si>
  <si>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</si>
  <si>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</si>
  <si>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</si>
  <si>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</si>
  <si>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</si>
  <si>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</si>
  <si>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</si>
  <si>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</si>
  <si>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</si>
  <si>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</si>
  <si>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</si>
  <si>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</si>
  <si>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</si>
  <si>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</si>
  <si>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</si>
  <si>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</si>
  <si>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</si>
  <si>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</si>
  <si>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</si>
  <si>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</si>
  <si>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</si>
  <si>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</si>
  <si>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</si>
  <si>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</si>
  <si>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</si>
  <si>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</si>
  <si>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</si>
  <si>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</si>
  <si>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</si>
  <si>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</si>
  <si>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</si>
  <si>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</si>
  <si>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</si>
  <si>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</si>
  <si>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</si>
  <si>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</si>
  <si>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</si>
  <si>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</si>
  <si>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</si>
  <si>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</si>
  <si>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</si>
  <si>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</si>
  <si>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</si>
  <si>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</si>
  <si>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</si>
  <si>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</si>
  <si>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</si>
  <si>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</si>
  <si>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</si>
  <si>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</si>
  <si>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</si>
  <si>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</si>
  <si>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</si>
  <si>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</si>
  <si>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</si>
  <si>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</si>
  <si>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</si>
  <si>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</si>
  <si>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</si>
  <si>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</si>
  <si>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</si>
  <si>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</si>
  <si>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</si>
  <si>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</si>
  <si>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</si>
  <si>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</si>
  <si>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</si>
  <si>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</si>
  <si>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</si>
  <si>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</si>
  <si>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</si>
  <si>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</si>
  <si>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</si>
  <si>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</si>
  <si>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</si>
  <si>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</si>
  <si>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</si>
  <si>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</si>
  <si>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</si>
  <si>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</si>
  <si>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</si>
  <si>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</si>
  <si>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</si>
  <si>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</si>
  <si>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</si>
  <si>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</si>
  <si>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</si>
  <si>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</si>
  <si>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</si>
  <si>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</si>
  <si>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</si>
  <si>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</si>
  <si>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</si>
  <si>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</si>
  <si>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</si>
  <si>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</si>
  <si>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</si>
  <si>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</si>
  <si>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</si>
  <si>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</si>
  <si>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</si>
  <si>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</si>
  <si>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</si>
  <si>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</si>
  <si>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</si>
  <si>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</si>
  <si>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</si>
  <si>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</si>
  <si>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</si>
  <si>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</si>
  <si>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</si>
  <si>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</si>
  <si>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</si>
  <si>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</si>
  <si>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</si>
  <si>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</si>
  <si>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</si>
  <si>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</si>
  <si>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</si>
  <si>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</si>
  <si>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</si>
  <si>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</si>
  <si>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</si>
  <si>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</si>
  <si>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</si>
  <si>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</si>
  <si>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</si>
  <si>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</si>
  <si>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</si>
  <si>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</si>
  <si>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</si>
  <si>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</si>
  <si>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</si>
  <si>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</si>
  <si>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</si>
  <si>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</si>
  <si>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</si>
  <si>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</si>
  <si>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</si>
  <si>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</si>
  <si>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</si>
  <si>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</si>
  <si>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</si>
  <si>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</si>
  <si>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</si>
  <si>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</si>
  <si>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</si>
  <si>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</si>
  <si>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</si>
  <si>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</si>
  <si>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</si>
  <si>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</si>
  <si>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</si>
  <si>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</si>
  <si>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</si>
  <si>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</si>
  <si>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</si>
  <si>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</si>
  <si>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</si>
  <si>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</si>
  <si>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</si>
  <si>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</si>
  <si>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</si>
  <si>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</si>
  <si>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</si>
  <si>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</si>
  <si>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</si>
  <si>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</si>
  <si>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</si>
  <si>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</si>
  <si>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</si>
  <si>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</si>
  <si>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</si>
  <si>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</si>
  <si>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</si>
  <si>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</si>
  <si>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</si>
  <si>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</si>
  <si>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</si>
  <si>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</si>
  <si>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</si>
  <si>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</si>
  <si>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</si>
  <si>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</si>
  <si>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</si>
  <si>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</si>
  <si>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</si>
  <si>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</si>
  <si>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</si>
  <si>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</si>
  <si>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</si>
  <si>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</si>
  <si>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</si>
  <si>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</si>
  <si>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</si>
  <si>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</si>
  <si>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</si>
  <si>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</si>
  <si>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</si>
  <si>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</si>
  <si>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</si>
  <si>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</si>
  <si>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</si>
  <si>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</si>
  <si>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</si>
  <si>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</si>
  <si>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</si>
  <si>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</si>
  <si>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</si>
  <si>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</si>
  <si>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</si>
  <si>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</si>
  <si>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</si>
  <si>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</si>
  <si>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</si>
  <si>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</si>
  <si>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</si>
  <si>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</si>
  <si>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</si>
  <si>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</si>
  <si>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</si>
  <si>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</si>
  <si>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</si>
  <si>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</si>
  <si>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</si>
  <si>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</si>
  <si>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</si>
  <si>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</si>
  <si>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</si>
  <si>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</si>
  <si>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</si>
  <si>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</si>
  <si>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</si>
  <si>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</si>
  <si>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</si>
  <si>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</si>
  <si>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</si>
  <si>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</si>
  <si>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</si>
  <si>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</si>
  <si>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</si>
  <si>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</si>
  <si>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</si>
  <si>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</si>
  <si>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</si>
  <si>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</si>
  <si>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</si>
  <si>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</si>
  <si>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</si>
  <si>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</si>
  <si>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</si>
  <si>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</si>
  <si>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</si>
  <si>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</si>
  <si>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</si>
  <si>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</si>
  <si>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</si>
  <si>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</si>
  <si>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</si>
  <si>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</si>
  <si>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</si>
  <si>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</si>
  <si>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</si>
  <si>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</si>
  <si>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</si>
  <si>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</si>
  <si>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</si>
  <si>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</si>
  <si>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</si>
  <si>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</si>
  <si>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</si>
  <si>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</si>
  <si>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</si>
  <si>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</si>
  <si>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</si>
  <si>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</si>
  <si>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</si>
  <si>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</si>
  <si>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</si>
  <si>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</si>
  <si>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</si>
  <si>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</si>
  <si>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</si>
  <si>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</si>
  <si>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</si>
  <si>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</si>
  <si>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</si>
  <si>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</si>
  <si>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</si>
  <si>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</si>
  <si>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</si>
  <si>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</si>
  <si>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</si>
  <si>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</si>
  <si>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</si>
  <si>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</si>
  <si>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</si>
  <si>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</si>
  <si>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</si>
  <si>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</si>
  <si>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</si>
  <si>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</si>
  <si>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</si>
  <si>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</si>
  <si>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</si>
  <si>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</si>
  <si>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</si>
  <si>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</si>
  <si>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</si>
  <si>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</si>
  <si>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</si>
  <si>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</si>
  <si>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</si>
  <si>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</si>
  <si>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</si>
  <si>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</si>
  <si>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</si>
  <si>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</si>
  <si>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</si>
  <si>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</si>
  <si>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</si>
  <si>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</si>
  <si>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</si>
  <si>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</si>
  <si>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</si>
  <si>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</si>
  <si>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</si>
  <si>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</si>
  <si>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</si>
  <si>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</si>
  <si>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</si>
  <si>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</si>
  <si>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</si>
  <si>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</si>
  <si>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</si>
  <si>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</si>
  <si>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</si>
  <si>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</si>
  <si>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</si>
  <si>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</si>
  <si>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</si>
  <si>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</si>
  <si>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</si>
  <si>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</si>
  <si>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</si>
  <si>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</si>
  <si>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</si>
  <si>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</si>
  <si>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</si>
  <si>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</si>
  <si>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</si>
  <si>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</si>
  <si>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</si>
  <si>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</si>
  <si>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</si>
  <si>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</si>
  <si>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</si>
  <si>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</si>
  <si>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</si>
  <si>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</si>
  <si>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</si>
  <si>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</si>
  <si>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</si>
  <si>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</si>
  <si>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</si>
  <si>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</si>
  <si>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</si>
  <si>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</si>
  <si>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</si>
  <si>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</si>
  <si>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</si>
  <si>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</si>
  <si>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</si>
  <si>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</si>
  <si>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</si>
  <si>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</si>
  <si>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</si>
  <si>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</si>
  <si>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</si>
  <si>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</si>
  <si>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</si>
  <si>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</si>
  <si>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</si>
  <si>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</si>
  <si>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</si>
  <si>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</si>
  <si>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</si>
  <si>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</si>
  <si>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</si>
  <si>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</si>
  <si>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</si>
  <si>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</si>
  <si>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</si>
  <si>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</si>
  <si>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</si>
  <si>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</si>
  <si>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</si>
  <si>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</si>
  <si>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</si>
  <si>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</si>
  <si>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</si>
  <si>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</si>
  <si>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</si>
  <si>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</si>
  <si>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</si>
  <si>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</si>
  <si>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</si>
  <si>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</si>
  <si>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</si>
  <si>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</si>
  <si>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</si>
  <si>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</si>
  <si>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</si>
  <si>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</si>
  <si>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</si>
  <si>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</si>
  <si>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</si>
  <si>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</si>
  <si>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</si>
  <si>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</si>
  <si>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</si>
  <si>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</si>
  <si>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</si>
  <si>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</si>
  <si>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</si>
  <si>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</si>
  <si>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</si>
  <si>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</si>
  <si>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</si>
  <si>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</si>
  <si>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</si>
  <si>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</si>
  <si>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</si>
  <si>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</si>
  <si>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</si>
  <si>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</si>
  <si>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</si>
  <si>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</si>
  <si>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</si>
  <si>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</si>
  <si>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</si>
  <si>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</si>
  <si>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</si>
  <si>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</si>
  <si>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</si>
  <si>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</si>
  <si>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</si>
  <si>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</si>
  <si>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</si>
  <si>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</si>
  <si>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</si>
  <si>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</si>
  <si>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</si>
  <si>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</si>
  <si>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</si>
  <si>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</si>
  <si>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</si>
  <si>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</si>
  <si>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</si>
  <si>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</si>
  <si>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</si>
  <si>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</si>
  <si>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</si>
  <si>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</si>
  <si>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</si>
  <si>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</si>
  <si>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</si>
  <si>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</si>
  <si>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</si>
  <si>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</si>
  <si>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</si>
  <si>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</si>
  <si>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</si>
  <si>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</si>
  <si>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</si>
  <si>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</si>
  <si>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</si>
  <si>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</si>
  <si>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</si>
  <si>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</si>
  <si>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</si>
  <si>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</si>
  <si>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</si>
  <si>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</si>
  <si>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</si>
  <si>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</si>
  <si>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</si>
  <si>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</si>
  <si>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</si>
  <si>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</si>
  <si>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</si>
  <si>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</si>
  <si>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</si>
  <si>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</si>
  <si>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</si>
  <si>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</si>
  <si>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</si>
  <si>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</si>
  <si>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</si>
  <si>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</si>
  <si>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</si>
  <si>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</si>
  <si>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</si>
  <si>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</si>
  <si>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</si>
  <si>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</si>
  <si>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</si>
  <si>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</si>
  <si>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</si>
  <si>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</si>
  <si>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</si>
  <si>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</si>
  <si>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</si>
  <si>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</si>
  <si>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</si>
  <si>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</si>
  <si>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</si>
  <si>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</si>
  <si>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</si>
  <si>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</si>
  <si>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</si>
  <si>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</si>
  <si>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</si>
  <si>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</si>
  <si>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</si>
  <si>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</si>
  <si>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</si>
  <si>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</si>
  <si>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</si>
  <si>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</si>
  <si>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</si>
  <si>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</si>
  <si>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</si>
  <si>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</si>
  <si>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</si>
  <si>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</si>
  <si>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</si>
  <si>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</si>
  <si>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</si>
  <si>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</si>
  <si>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</si>
  <si>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</si>
  <si>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</si>
  <si>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</si>
  <si>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</si>
  <si>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</si>
  <si>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</si>
  <si>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</si>
  <si>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</si>
  <si>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</si>
  <si>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</si>
  <si>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</si>
  <si>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</si>
  <si>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</si>
  <si>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</si>
  <si>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</si>
  <si>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</si>
  <si>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</si>
  <si>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</si>
  <si>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</si>
  <si>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</si>
  <si>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</si>
  <si>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</si>
  <si>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</si>
  <si>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</si>
  <si>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</si>
  <si>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</si>
  <si>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</si>
  <si>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</si>
  <si>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</si>
  <si>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</si>
  <si>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</si>
  <si>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</si>
  <si>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</si>
  <si>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</si>
  <si>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</si>
  <si>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</si>
  <si>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</si>
  <si>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</si>
  <si>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</si>
  <si>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</si>
  <si>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</si>
  <si>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</si>
  <si>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</si>
  <si>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</si>
  <si>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</si>
  <si>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</si>
  <si>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</si>
  <si>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</si>
  <si>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</si>
  <si>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</si>
  <si>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</si>
  <si>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</si>
  <si>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</si>
  <si>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</si>
  <si>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</si>
  <si>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</si>
  <si>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</si>
  <si>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</si>
  <si>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</si>
  <si>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</si>
  <si>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</si>
  <si>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</si>
  <si>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</si>
  <si>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</si>
  <si>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</si>
  <si>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</si>
  <si>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</si>
  <si>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</si>
  <si>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120 mins</t>
  </si>
  <si>
    <t>PCM-20251001-00000339</t>
  </si>
  <si>
    <t>site was access night &amp; ETA 20 min</t>
  </si>
  <si>
    <t>PCM-20251001-00000482</t>
  </si>
  <si>
    <t>site was access night &amp; ETA 15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</si>
  <si>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</si>
  <si>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</si>
  <si>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</si>
  <si>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</si>
  <si>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</si>
  <si>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</si>
  <si>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</si>
  <si>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</si>
  <si>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</si>
  <si>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</si>
  <si>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</si>
  <si>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</si>
  <si>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</si>
  <si>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</si>
  <si>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</si>
  <si>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</si>
  <si>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</si>
  <si>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</si>
  <si>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</si>
  <si>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25 mins</t>
  </si>
  <si>
    <t>PCM-20251001-00000509</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</si>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</sst>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4" totalsRowShown="0" headerRowDxfId="15" dataDxfId="14" headerRowBorderDxfId="12" tableBorderDxfId="13">
  <autoFilter ref="A1:L3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268.33177881944721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14.71079502315115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5.7114467592327856E-2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45931.280204745373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45931.280204745373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45931.280204745373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45931.280204745373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45931.280204745373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45931.280204745373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45931.280204745373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45931.280204745373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45931.280204745373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45931.280204745373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45931.280204745373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45931.280204745373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45931.280204745373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45931.280204745373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45931.280204745373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45931.280204745373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45931.280204745373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45931.280204745373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45931.280204745373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45931.280204745373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45931.280204745373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45931.280204745373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45931.280204745373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45931.280204745373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45931.280204745373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45931.280204745373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45931.280204745373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45931.280204745373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45931.280204745373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45931.280204745373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45931.280204745373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45931.280204745373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45931.280204745373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45931.280204745373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45931.280204745373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45931.280204745373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45931.280204745373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45931.280204745373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45931.280204745373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45931.280204745373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45931.280204745373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45931.280204745373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45931.280204745373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45931.280204745373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45931.280204745373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45931.280204745373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45931.280204745373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45931.280204745373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45931.280204745373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45931.280204745373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45931.280204745373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45931.280204745373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45931.280204745373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45931.280204745373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45931.280204745373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45931.280204745373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45931.280204745373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45931.280204745373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45931.280204745373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45931.280204745373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45931.280204745373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45931.280204745373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45931.280204745373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45931.280204745373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45931.280204745373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45931.280204745373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45931.280204745373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45931.280204745373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45931.280204745373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45931.280204745373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45931.280204745373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45931.280204745373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45931.280204745373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45931.280204745373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45931.280204745373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45931.280204745373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45931.280204745373</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45931.280204745373</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239.62842233796255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124.55312141204195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106.28036678241187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8.0546376157435589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0.26753113426093478</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0.10121168982004747</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39062</v>
      </c>
      <c r="B9" s="18" t="str">
        <f>IFERROR(VLOOKUP(D9,DB!A:K,11,0),"")</f>
        <v>R2</v>
      </c>
      <c r="C9" s="18">
        <v>1</v>
      </c>
      <c r="D9" s="18" t="s">
        <v>29280</v>
      </c>
      <c r="E9" s="131" t="s">
        <v>38964</v>
      </c>
      <c r="F9" s="132">
        <v>45931.251909722225</v>
      </c>
      <c r="G9" s="133">
        <f ca="1">IFERROR(NOW()-F9,"-")</f>
        <v>2.8295023148530163E-2</v>
      </c>
      <c r="H9" s="132">
        <v>45931.246111111112</v>
      </c>
      <c r="I9" s="18" t="str">
        <f>IFERROR(VLOOKUP(D9,DB!A:F,6,0),"")</f>
        <v>Power cube</v>
      </c>
      <c r="J9" s="18" t="str">
        <f>IFERROR(VLOOKUP(D9,DB!A:G,7,0),"")</f>
        <v>Good</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45931.280204745373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45931.280204745373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45931.280204745373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45931.280204745373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45931.280204745373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45931.280204745373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45931.280204745373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45931.280204745373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45931.280204745373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45931.280204745373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45931.280204745373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45931.280204745373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45931.280204745373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45931.280204745373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45931.280204745373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45931.280204745373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45931.280204745373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45931.280204745373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45931.280204745373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45931.280204745373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45931.280204745373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45931.280204745373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45931.280204745373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45931.280204745373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45931.280204745373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45931.280204745373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45931.280204745373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45931.280204745373</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45931.280204745373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45931.280204745373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45931.280204745373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45931.280204745373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45931.280204745373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45931.280204745373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45931.280204745373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45931.280204745373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45931.280204745373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45931.280204745373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45931.280204745373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45931.280204745373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45931.280204745373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45931.280204745373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45931.280204745373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45931.280204745373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45931.280204745373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45931.280204745373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45931.280204745373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45931.280204745373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45931.280204745373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45931.280204745373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45931.280204745373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45931.280204745373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45931.280204745373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45931.280204745373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45931.280204745373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45931.280204745373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45931.280204745373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45931.280204745373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45931.280204745373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45931.280204745373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45931.280204745373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45931.280204745373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45931.280204745373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45931.280204745373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45931.280204745373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45931.280204745373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45931.280204745373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45931.280204745373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45931.280204745373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45931.280204745373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45931.280204745373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45931.280204745373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45931.280204745373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45931.280204745373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45931.280204745373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45931.280204745373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45931.280204745373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45931.280204745373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45931.280204745373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45931.280204745373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45931.280204745373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45931.280204745373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45931.280204745373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45931.280204745373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45931.280204745373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45931.280204745373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45931.280204745373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45931.280204745373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45931.280204745373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45931.280204745373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45931.280204745373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45931.280204745373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45931.280204745373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45931.280204745373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45931.280204745373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45931.280204745373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45931.280204745373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45931.280204745373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45931.280204745373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45931.280204745373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45931.280204745373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45931.280204745373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45931.280204745373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45931.280204745373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45931.280204745373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45931.280204745373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45931.280204745373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45931.280204745373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45931.280204745373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45931.280204745373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45931.280204745373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45931.280204745373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45931.280204745373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45931.280204745373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45931.280204745373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45931.280204745373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45931.280204745373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45931.280204745373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45931.280204745373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45931.280204745373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45931.280204745373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45931.280204745373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45931.280204745373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45931.280204745373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45931.280204745373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45931.280204745373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45931.280204745373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45931.280204745373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45931.280204745373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45931.280204745373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45931.280204745373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45931.280204745373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45931.280204745373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45931.280204745373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45931.280204745373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45931.280204745373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45931.280204745373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45931.280204745373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45931.280204745373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45931.280204745373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45931.280204745373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45931.280204745373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45931.280204745373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45931.280204745373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45931.280204745373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45931.280204745373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45931.280204745373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45931.280204745373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45931.280204745373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45931.280204745373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45931.280204745373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45931.280204745373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45931.280204745373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45931.280204745373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45931.280204745373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45931.280204745373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45931.280204745373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45931.280204745373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45931.280204745373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45931.280204745373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45931.280204745373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45931.280204745373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45931.280204745373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45931.280204745373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45931.280204745373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45931.280204745373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45931.280204745373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45931.280204745373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45931.280204745373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45931.280204745373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45931.280204745373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45931.280204745373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45931.280204745373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45931.280204745373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45931.280204745373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45931.280204745373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45931.280204745373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45931.280204745373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45931.280204745373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45931.280204745373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45931.280204745373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45931.280204745373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45931.280204745373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45931.280204745373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45931.280204745373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45931.280204745373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45931.280204745373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45931.280204745373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45931.280204745373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45931.280204745373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45931.280204745373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45931.280204745373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45931.280204745373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45931.280204745373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45931.280204745373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45931.280204745373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45931.280204745373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45931.280204745373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45931.280204745373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45931.280204745373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45931.280204745373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45931.280204745373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45931.280204745373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45931.280204745373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45931.280204745373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45931.280204745373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45931.280204745373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45931.280204745373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45931.280204745373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45931.280204745373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45931.280204745373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45931.280204745373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45931.280204745373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45931.280204745373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45931.280204745373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45931.280204745373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45931.280204745373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45931.280204745373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45931.280204745373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45931.280204745373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45931.280204745373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45931.280204745373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45931.280204745373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45931.280204745373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45931.280204745373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45931.280204745373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45931.280204745373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45931.280204745373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45931.280204745373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45931.280204745373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45931.280204745373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45931.280204745373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45931.280204745373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45931.280204745373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45931.280204745373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45931.280204745373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45931.280204745373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45931.280204745373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45931.280204745373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45931.280204745373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45931.280204745373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45931.280204745373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45931.280204745373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45931.280204745373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45931.280204745373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45931.280204745373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45931.280204745373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45931.280204745373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45931.280204745373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45931.280204745373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45931.280204745373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45931.280204745373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45931.280204745373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45931.280204745373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45931.280204745373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45931.280204745373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45931.280204745373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45931.280204745373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45931.280204745373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45931.280204745373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45931.280204745373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45931.280204745373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45931.280204745373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45931.280204745373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45931.280204745373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45931.280204745373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45931.280204745373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45931.280204745373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45931.280204745373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45931.280204745373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45931.280204745373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45931.280204745373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45931.280204745373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45931.280204745373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45931.280204745373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45931.280204745373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45931.280204745373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45931.280204745373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45931.280204745373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45931.280204745373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45931.280204745373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45931.280204745373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45931.280204745373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45931.280204745373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45931.280204745373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45931.280204745373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45931.280204745373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45931.280204745373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45931.280204745373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45931.280204745373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45931.280204745373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45931.280204745373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45931.280204745373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45931.280204745373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45931.280204745373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45931.280204745373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45931.280204745373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45931.280204745373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45931.280204745373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45931.280204745373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45931.280204745373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45931.280204745373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45931.280204745373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45931.280204745373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45931.280204745373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45931.280204745373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45931.280204745373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45931.280204745373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45931.280204745373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45931.280204745373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45931.280204745373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45931.280204745373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45931.280204745373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45931.280204745373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45931.280204745373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45931.280204745373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45931.280204745373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45931.280204745373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45931.280204745373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45931.280204745373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45931.280204745373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45931.280204745373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45931.280204745373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45931.280204745373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45931.280204745373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45931.280204745373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45931.280204745373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45931.280204745373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45931.280204745373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45931.280204745373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45931.280204745373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45931.280204745373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45931.280204745373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45931.280204745373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45931.280204745373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45931.280204745373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45931.280204745373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45931.280204745373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45931.280204745373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45931.280204745373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45931.280204745373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45931.280204745373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45931.280204745373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45931.280204745373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45931.280204745373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45931.280204745373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45931.280204745373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45931.280204745373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45931.280204745373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45931.280204745373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45931.280204745373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45931.280204745373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45931.280204745373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45931.280204745373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45931.280204745373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45931.280204745373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45931.280204745373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45931.280204745373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45931.280204745373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45931.280204745373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45931.280204745373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45931.280204745373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45931.280204745373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45931.280204745373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45931.280204745373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45931.280204745373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45931.280204745373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45931.280204745373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45931.280204745373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45931.280204745373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45931.280204745373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45931.280204745373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45931.280204745373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45931.280204745373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45931.280204745373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45931.280204745373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45931.280204745373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45931.280204745373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45931.280204745373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45931.280204745373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45931.280204745373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45931.280204745373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45931.280204745373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45931.280204745373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45931.280204745373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45931.280204745373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45931.280204745373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45931.280204745373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45931.280204745373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45931.280204745373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45931.280204745373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45931.280204745373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45931.280204745373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45931.280204745373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45931.280204745373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45931.280204745373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45931.280204745373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45931.280204745373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45931.280204745373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45931.280204745373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45931.280204745373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45931.280204745373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45931.280204745373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45931.280204745373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45931.280204745373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45931.280204745373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45931.280204745373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45931.280204745373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45931.280204745373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45931.280204745373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45931.280204745373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45931.280204745373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45931.280204745373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45931.280204745373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45931.280204745373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45931.280204745373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45931.280204745373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45931.280204745373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45931.280204745373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45931.280204745373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45931.280204745373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45931.280204745373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45931.280204745373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45931.280204745373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45931.280204745373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45931.280204745373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45931.280204745373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45931.280204745373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45931.280204745373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45931.280204745373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45931.280204745373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45931.280204745373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45931.280204745373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45931.280204745373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45931.280204745373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45931.280204745373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45931.280204745373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45931.280204745373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45931.280204745373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45931.280204745373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45931.280204745373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45931.280204745373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45931.280204745373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45931.280204745373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45931.280204745373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45931.280204745373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45931.280204745373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45931.280204745373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45931.280204745373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45931.280204745373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45931.280204745373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45931.280204745373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45931.280204745373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45931.280204745373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45931.280204745373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45931.280204745373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45931.280204745373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45931.280204745373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45931.280204745373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45931.280204745373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45931.280204745373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45931.280204745373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45931.280204745373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45931.280204745373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45931.280204745373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45931.280204745373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45931.280204745373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45931.280204745373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45931.280204745373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45931.280204745373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45931.280204745373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45931.280204745373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45931.280204745373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45931.280204745373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45931.280204745373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45931.280204745373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45931.280204745373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45931.280204745373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45931.280204745373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45931.280204745373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45931.280204745373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45931.280204745373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45931.280204745373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45931.280204745373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45931.280204745373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45931.280204745373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45931.280204745373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45931.280204745373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45931.280204745373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45931.280204745373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45931.280204745373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45931.280204745373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45931.280204745373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45931.280204745373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45931.280204745373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45931.280204745373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45931.280204745373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45931.280204745373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45931.280204745373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45931.280204745373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45931.280204745373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45931.280204745373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45931.280204745373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45931.280204745373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45931.280204745373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45931.280204745373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45931.280204745373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45931.280204745373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45931.280204745373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45931.280204745373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45931.280204745373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45931.280204745373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45931.280204745373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45931.280204745373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45931.280204745373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45931.280204745373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45931.280204745373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45931.280204745373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45931.280204745373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45931.280204745373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45931.280204745373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45931.280204745373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45931.280204745373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45931.280204745373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45931.280204745373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45931.280204745373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45931.280204745373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45931.280204745373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45931.280204745373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45931.280204745373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45931.280204745373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45931.280204745373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45931.280204745373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45931.280204745373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45931.280204745373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45931.280204745373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45931.280204745373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45931.280204745373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45931.280204745373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45931.280204745373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45931.280204745373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45931.280204745373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45931.280204745373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45931.280204745373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45931.280204745373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45931.280204745373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45931.280204745373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45931.280204745373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45931.280204745373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45931.280204745373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45931.280204745373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45931.280204745373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45931.280204745373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45931.280204745373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45931.280204745373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45931.280204745373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45931.280204745373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45931.280204745373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45931.280204745373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45931.280204745373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45931.280204745373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45931.280204745373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45931.280204745373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45931.280204745373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45931.280204745373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45931.280204745373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45931.280204745373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45931.280204745373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45931.280204745373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45931.280204745373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45931.280204745373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45931.280204745373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45931.280204745373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45931.280204745373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45931.280204745373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45931.280204745373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45931.280204745373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45931.280204745373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45931.280204745373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45931.280204745373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45931.280204745373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45931.280204745373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45931.280204745373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45931.280204745373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45931.280204745373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45931.280204745373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45931.280204745373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45931.280204745373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45931.280204745373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45931.280204745373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45931.280204745373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45931.280204745373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45931.280204745373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45931.280204745373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45931.280204745373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45931.280204745373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45931.280204745373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45931.280204745373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45931.280204745373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45931.280204745373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45931.280204745373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45931.280204745373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45931.280204745373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45931.280204745373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45931.280204745373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45931.280204745373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45931.280204745373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45931.280204745373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45931.280204745373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45931.280204745373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45931.280204745373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45931.280204745373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45931.280204745373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45931.280204745373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45931.280204745373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45931.280204745373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45931.280204745373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45931.280204745373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45931.280204745373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45931.280204745373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45931.280204745373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45931.280204745373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45931.280204745373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45931.280204745373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45931.280204745373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45931.280204745373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45931.280204745373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45931.280204745373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45931.280204745373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45931.280204745373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45931.280204745373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45931.280204745373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45931.280204745373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45931.280204745373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45931.280204745373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45931.280204745373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45931.280204745373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45931.280204745373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45931.280204745373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45931.280204745373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45931.280204745373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45931.280204745373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45931.280204745373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45931.280204745373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45931.280204745373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45931.280204745373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45931.280204745373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45931.280204745373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45931.280204745373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45931.280204745373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45931.280204745373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45931.280204745373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45931.280204745373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45931.280204745373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45931.280204745373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45931.280204745373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45931.280204745373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45931.280204745373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45931.280204745373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45931.280204745373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45931.280204745373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45931.280204745373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45931.280204745373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45931.280204745373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45931.280204745373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45931.280204745373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45931.280204745373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45931.280204745373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45931.280204745373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45931.280204745373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45931.280204745373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45931.280204745373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45931.280204745373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45931.280204745373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45931.280204745373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45931.280204745373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45931.280204745373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45931.280204745373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45931.280204745373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45931.280204745373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45931.280204745373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45931.280204745373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45931.280204745373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45931.280204745373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45931.280204745373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45931.280204745373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45931.280204745373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45931.280204745373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45931.280204745373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45931.280204745373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45931.280204745373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45931.280204745373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45931.280204745373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45931.280204745373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45931.280204745373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45931.280204745373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45931.280204745373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45931.280204745373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45931.280204745373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45931.280204745373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45931.280204745373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45931.280204745373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45931.280204745373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45931.280204745373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45931.280204745373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45931.280204745373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45931.280204745373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45931.280204745373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45931.280204745373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45931.280204745373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45931.280204745373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45931.280204745373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45931.280204745373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45931.280204745373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45931.280204745373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45931.280204745373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45931.280204745373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45931.280204745373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45931.280204745373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45931.280204745373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45931.280204745373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45931.280204745373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45931.280204745373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45931.280204745373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45931.280204745373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45931.280204745373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45931.280204745373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45931.280204745373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45931.280204745373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45931.280204745373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45931.280204745373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45931.280204745373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45931.280204745373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45931.280204745373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45931.280204745373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45931.280204745373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45931.280204745373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45931.280204745373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45931.280204745373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45931.280204745373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45931.280204745373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45931.280204745373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45931.280204745373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45931.280204745373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45931.280204745373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45931.280204745373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45931.280204745373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45931.280204745373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45931.280204745373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45931.280204745373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45931.280204745373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45931.280204745373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45931.280204745373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45931.280204745373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45931.280204745373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45931.280204745373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45931.280204745373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45931.280204745373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45931.280204745373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45931.280204745373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45931.280204745373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45931.280204745373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45931.280204745373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45931.280204745373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45931.280204745373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45931.280204745373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45931.280204745373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45931.280204745373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45931.280204745373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45931.280204745373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45931.280204745373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45931.280204745373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45931.280204745373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45931.280204745373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45931.280204745373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45931.280204745373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45931.280204745373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45931.280204745373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45931.280204745373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45931.280204745373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45931.280204745373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45931.280204745373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45931.280204745373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45931.280204745373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45931.280204745373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45931.280204745373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45931.280204745373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45931.280204745373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45931.280204745373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45931.280204745373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45931.280204745373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45931.280204745373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45931.280204745373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45931.280204745373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45931.280204745373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45931.280204745373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45931.280204745373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45931.280204745373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45931.280204745373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45931.280204745373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45931.280204745373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45931.280204745373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45931.280204745373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45931.280204745373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45931.280204745373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45931.280204745373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45931.280204745373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45931.280204745373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45931.280204745373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45931.280204745373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45931.280204745373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45931.280204745373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45931.280204745373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45931.280204745373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45931.280204745373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45931.280204745373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45931.280204745373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45931.280204745373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45931.280204745373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45931.280204745373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45931.280204745373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45931.280204745373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45931.280204745373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45931.280204745373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45931.280204745373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45931.280204745373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45931.280204745373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45931.280204745373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45931.280204745373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45931.280204745373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45931.280204745373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45931.280204745373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45931.280204745373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45931.280204745373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45931.280204745373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45931.280204745373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45931.280204745373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45931.280204745373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45931.280204745373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45931.280204745373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45931.280204745373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45931.280204745373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45931.280204745373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45931.280204745373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45931.280204745373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45931.280204745373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45931.280204745373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45931.280204745373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45931.280204745373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45931.280204745373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45931.280204745373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45931.280204745373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45931.280204745373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45931.280204745373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45931.280204745373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45931.280204745373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45931.280204745373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45931.280204745373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45931.280204745373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45931.280204745373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45931.280204745373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45931.280204745373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45931.280204745373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45931.280204745373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45931.280204745373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45931.280204745373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45931.280204745373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45931.280204745373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45931.280204745373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45931.280204745373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45931.280204745373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45931.280204745373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45931.280204745373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45931.280204745373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45931.280204745373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45931.280204745373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45931.280204745373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45931.280204745373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45931.280204745373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45931.280204745373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45931.280204745373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45931.280204745373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45931.280204745373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45931.280204745373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45931.280204745373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45931.280204745373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45931.280204745373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45931.280204745373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45931.280204745373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45931.280204745373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45931.280204745373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45931.280204745373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45931.280204745373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45931.280204745373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45931.280204745373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45931.280204745373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45931.280204745373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45931.280204745373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45931.280204745373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45931.280204745373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45931.280204745373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45931.280204745373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45931.280204745373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45931.280204745373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45931.280204745373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45931.280204745373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45931.280204745373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45931.280204745373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45931.280204745373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45931.280204745373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45931.280204745373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45931.280204745373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45931.280204745373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45931.280204745373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45931.280204745373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45931.280204745373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45931.280204745373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45931.280204745373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45931.280204745373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45931.280204745373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45931.280204745373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45931.280204745373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45931.280204745373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45931.280204745373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45931.280204745373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45931.280204745373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45931.280204745373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45931.280204745373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45931.280204745373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45931.280204745373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45931.280204745373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45931.280204745373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45931.280204745373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45931.280204745373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45931.280204745373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45931.280204745373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45931.280204745373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45931.280204745373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45931.280204745373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45931.280204745373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45931.280204745373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45931.280204745373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45931.280204745373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45931.280204745373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45931.280204745373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45931.280204745373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45931.280204745373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45931.280204745373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45931.280204745373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45931.280204745373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45931.280204745373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45931.280204745373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45931.280204745373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45931.280204745373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45931.280204745373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45931.280204745373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45931.280204745373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45931.280204745373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45931.280204745373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45931.280204745373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45931.280204745373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45931.280204745373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45931.280204745373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45931.280204745373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45931.280204745373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45931.280204745373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45931.280204745373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45931.280204745373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45931.280204745373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45931.280204745373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45931.280204745373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45931.280204745373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45931.280204745373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45931.280204745373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45931.280204745373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45931.280204745373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45931.280204745373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45931.280204745373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45931.280204745373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45931.280204745373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45931.280204745373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45931.280204745373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45931.280204745373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45931.280204745373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45931.280204745373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45931.280204745373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45931.280204745373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45931.280204745373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45931.280204745373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45931.280204745373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45931.280204745373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45931.280204745373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45931.280204745373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45931.280204745373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45931.280204745373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45931.280204745373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45931.280204745373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45931.280204745373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45931.280204745373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45931.280204745373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45931.280204745373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45931.280204745373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45931.280204745373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45931.280204745373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45931.280204745373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45931.280204745373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45931.280204745373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45931.280204745373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45931.280204745373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45931.280204745373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45931.280204745373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45931.280204745373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45931.280204745373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45931.280204745373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45931.280204745373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45931.280204745373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45931.280204745373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45931.280204745373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45931.280204745373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45931.280204745373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45931.280204745373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45931.280204745373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45931.280204745373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45931.280204745373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45931.280204745373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45931.280204745373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45931.280204745373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45931.280204745373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45931.280204745373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45931.280204745373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45931.280204745373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45931.280204745373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45931.280204745373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45931.280204745373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45931.280204745373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45931.280204745373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45931.280204745373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45931.280204745373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45931.280204745373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45931.280204745373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45931.280204745373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45931.280204745373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45931.280204745373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45931.280204745373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45931.280204745373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45931.280204745373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45931.280204745373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45931.280204745373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45931.280204745373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45931.280204745373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45931.280204745373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45931.280204745373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45931.280204745373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45931.280204745373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45931.280204745373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45931.280204745373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45931.280204745373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45931.280204745373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45931.280204745373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45931.280204745373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45931.280204745373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45931.280204745373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45931.280204745373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45931.280204745373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45931.280204745373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45931.280204745373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45931.280204745373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45931.280204745373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45931.280204745373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45931.280204745373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45931.280204745373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45931.280204745373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45931.280204745373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45931.280204745373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45931.280204745373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45931.280204745373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45931.280204745373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45931.280204745373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45931.280204745373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45931.280204745373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45931.280204745373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45931.280204745373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45931.280204745373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45931.280204745373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45931.280204745373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45931.280204745373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45931.280204745373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45931.280204745373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45931.280204745373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45931.280204745373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45931.280204745373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45931.280204745373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45931.280204745373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45931.280204745373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45931.280204745373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45931.280204745373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45931.280204745373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45931.280204745373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45931.280204745373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45931.280204745373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45931.280204745373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45931.280204745373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45931.280204745373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45931.280204745373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45931.280204745373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45931.280204745373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45931.280204745373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45931.280204745373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45931.280204745373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45931.280204745373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45931.280204745373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45931.280204745373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45931.280204745373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45931.280204745373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45931.280204745373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45931.280204745373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45931.280204745373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45931.280204745373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45931.280204745373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45931.280204745373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45931.280204745373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45931.280204745373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45931.280204745373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45931.280204745373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45931.280204745373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45931.280204745373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45931.280204745373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45931.280204745373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45931.280204745373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45931.280204745373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45931.280204745373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45931.280204745373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45931.280204745373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45931.280204745373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45931.280204745373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45931.280204745373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45931.280204745373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45931.280204745373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45931.280204745373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45931.280204745373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45931.280204745373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45931.280204745373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45931.280204745373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45931.280204745373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45931.280204745373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45931.280204745373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45931.280204745373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45931.280204745373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45931.280204745373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45931.280204745373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45931.280204745373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45931.280204745373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45931.280204745373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45931.280204745373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45931.280204745373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45931.280204745373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45931.280204745373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45931.280204745373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45931.280204745373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45931.280204745373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45931.280204745373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45931.280204745373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45931.280204745373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45931.280204745373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45931.280204745373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45931.280204745373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45931.280204745373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45931.280204745373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45931.280204745373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45931.280204745373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45931.280204745373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45931.280204745373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45931.280204745373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45931.280204745373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45931.280204745373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45931.280204745373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45931.280204745373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45931.280204745373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45931.280204745373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45931.280204745373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45931.280204745373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45931.280204745373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45931.280204745373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45931.280204745373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45931.280204745373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45931.280204745373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45931.280204745373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45931.280204745373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45931.280204745373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45931.280204745373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45931.280204745373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45931.280204745373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45931.280204745373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45931.280204745373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45931.280204745373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45931.280204745373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45931.280204745373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45931.280204745373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45931.280204745373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45931.280204745373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45931.280204745373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45931.280204745373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45931.280204745373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45931.280204745373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45931.280204745373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45931.280204745373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45931.280204745373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45931.280204745373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45931.280204745373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45931.280204745373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45931.280204745373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45931.280204745373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45931.280204745373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45931.280204745373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45931.280204745373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45931.280204745373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45931.280204745373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45931.280204745373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45931.280204745373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45931.280204745373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45931.280204745373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45931.280204745373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45931.280204745373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45931.280204745373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45931.280204745373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45931.280204745373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45931.280204745373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45931.280204745373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45931.280204745373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45931.280204745373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45931.280204745373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45931.280204745373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45931.280204745373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45931.280204745373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45931.280204745373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45931.280204745373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45931.280204745373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45931.280204745373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45931.280204745373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45931.280204745373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45931.280204745373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45931.280204745373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45931.280204745373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45931.280204745373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45931.280204745373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45931.280204745373</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45931.280204745373</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45931.280204745373</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6" sqref="A6:X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227.79948715277715</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0.38992696759669343</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35912</v>
      </c>
      <c r="E4" s="112" t="s">
        <v>38964</v>
      </c>
      <c r="F4" s="113">
        <v>45931.165520833332</v>
      </c>
      <c r="G4" s="114">
        <f ca="1">IFERROR(NOW()-F4,"")</f>
        <v>0.1146839120410732</v>
      </c>
      <c r="H4" s="113">
        <v>45931.159699074073</v>
      </c>
      <c r="I4" s="110" t="str">
        <f>IFERROR(VLOOKUP(D4,DB!A:F,6,0),"")</f>
        <v>Generator-SG</v>
      </c>
      <c r="J4" s="110" t="str">
        <f>IFERROR(VLOOKUP(D4,DB!A:G,7,0),"")</f>
        <v>Dead</v>
      </c>
      <c r="K4" s="115" t="s">
        <v>39070</v>
      </c>
      <c r="L4" s="107" t="str">
        <f>IFERROR(VLOOKUP(D4,DB!A:I,9,0),"")</f>
        <v>Latis</v>
      </c>
    </row>
    <row r="5" spans="1:16" ht="15" customHeight="1">
      <c r="A5" s="110" t="s">
        <v>39071</v>
      </c>
      <c r="B5" s="110" t="str">
        <f>IFERROR(VLOOKUP(D5,DB!A:K,11,0),"")</f>
        <v>R4</v>
      </c>
      <c r="C5" s="111">
        <v>1</v>
      </c>
      <c r="D5" s="107" t="s">
        <v>35166</v>
      </c>
      <c r="E5" s="112" t="s">
        <v>38964</v>
      </c>
      <c r="F5" s="113"/>
      <c r="G5" s="114">
        <f ca="1">IFERROR(NOW()-F5,"")</f>
        <v>45931.280204745373</v>
      </c>
      <c r="H5" s="113">
        <v>45931.141423611109</v>
      </c>
      <c r="I5" s="110" t="str">
        <f>IFERROR(VLOOKUP(D5,DB!A:F,6,0),"")</f>
        <v>Generator-SG</v>
      </c>
      <c r="J5" s="110" t="str">
        <f>IFERROR(VLOOKUP(D5,DB!A:G,7,0),"")</f>
        <v>No BB Shifted</v>
      </c>
      <c r="K5" s="115" t="s">
        <v>39072</v>
      </c>
      <c r="L5" s="107" t="str">
        <f>IFERROR(VLOOKUP(D5,DB!A:I,9,0),"")</f>
        <v>Latis</v>
      </c>
    </row>
    <row r="6" spans="1:16" ht="15" customHeight="1">
      <c r="A6" s="110"/>
      <c r="B6" s="110" t="str">
        <f>IFERROR(VLOOKUP(D6,DB!A:K,11,0),"")</f>
        <v/>
      </c>
      <c r="C6" s="111"/>
      <c r="D6" s="107"/>
      <c r="E6" s="112"/>
      <c r="F6" s="113"/>
      <c r="G6" s="114">
        <f ca="1">IFERROR(NOW()-F6,"")</f>
        <v>45931.280204745373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45931.280204745373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45931.280204745373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45931.280204745373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45931.280204745373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45931.280204745373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45931.280204745373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45931.280204745373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45931.280204745373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45931.280204745373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45931.280204745373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45931.280204745373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45931.280204745373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45931.280204745373</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4"/>
      <c r="E20" s="112"/>
      <c r="F20" s="113"/>
      <c r="G20" s="114">
        <f ca="1">IFERROR(NOW()-F20,"")</f>
        <v>45931.280204745373</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45931.280204745373</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45931.280204745373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45931.280204745373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45931.280204745373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45931.280204745373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45931.280204745373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45931.280204745373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45931.280204745373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45931.280204745373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45931.280204745373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45931.280204745373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45931.280204745373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45931.280204745373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45931.280204745373</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39.448144560185028</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5.0913274305567029</v>
      </c>
      <c r="H3" s="38">
        <v>45926.158159722225</v>
      </c>
      <c r="I3" s="37" t="str">
        <f>IFERROR(VLOOKUP(D3,DB!A:F,6,0),"")</f>
        <v>SCECO</v>
      </c>
      <c r="J3" s="37" t="str">
        <f>IFERROR(VLOOKUP(D3,DB!A:G,7,0),"")</f>
        <v>Good</v>
      </c>
      <c r="K3" s="37" t="s">
        <v>39076</v>
      </c>
      <c r="L3" s="37" t="str">
        <f>IFERROR(VLOOKUP(D3,DB!A:I,9,0),"")</f>
        <v>Latis</v>
      </c>
      <c r="M3" s="139"/>
    </row>
    <row r="4" spans="1:13" ht="15">
      <c r="A4" s="37"/>
      <c r="B4" s="37" t="str">
        <f>IFERROR(VLOOKUP(D4,DB!A:K,11,0),"")</f>
        <v/>
      </c>
      <c r="C4" s="37"/>
      <c r="D4" s="37"/>
      <c r="E4" s="37"/>
      <c r="F4" s="38"/>
      <c r="G4" s="39">
        <f ca="1">IFERROR(NOW()-F4,"-")</f>
        <v>45931.280204745373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45931.280204745373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45931.280204745373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45931.280204745373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45931.280204745373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45931.280204745373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45931.280204745373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45931.280204745373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45931.280204745373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45931.280204745373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45931.280204745373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45931.280204745373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45931.280204745373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45931.280204745373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45931.280204745373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45931.280204745373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45931.280204745373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45931.280204745373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45931.280204745373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45931.280204745373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45931.280204745373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45931.280204745373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45931.280204745373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45931.280204745373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45931.280204745373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45931.280204745373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45931.280204745373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45931.280204745373</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45931.280204745373</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45931.280204745373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45931.280204745373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45931.280204745373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45931.280204745373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45931.280204745373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45931.280204745373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45931.280204745373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45931.280204745373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45931.280204745373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45931.280204745373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45931.280204745373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45931.280204745373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45931.280204745373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45931.280204745373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45931.280204745373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45931.280204745373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45931.280204745373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45931.280204745373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45931.280204745373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45931.280204745373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45931.280204745373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45931.280204745373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45931.280204745373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45931.280204745373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45931.280204745373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45931.280204745373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45931.280204745373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45931.280204745373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45931.280204745373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45931.280204745373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45931.280204745373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45931.280204745373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45931.280204745373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45931.280204745373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45931.280204745373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45931.280204745373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45931.280204745373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45931.280204745373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45931.280204745373</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45931.280204745373</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45931.280204745373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45931.280204745373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45931.280204745373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45931.280204745373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45931.280204745373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45931.280204745373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45931.280204745373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45931.280204745373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45931.280204745373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45931.280204745373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45931.280204745373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45931.280204745373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45931.280204745373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45931.280204745373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45931.280204745373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45931.280204745373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45931.280204745373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45931.280204745373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45931.280204745373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45931.280204745373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45931.280204745373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45931.280204745373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45931.280204745373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45931.280204745373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45931.280204745373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45931.280204745373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45931.280204745373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45931.280204745373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45931.280204745373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45931.280204745373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45931.280204745373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45931.280204745373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45931.280204745373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45931.280204745373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45931.280204745373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45931.280204745373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45931.280204745373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45931.280204745373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45931.280204745373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45931.280204745373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45931.280204745373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45931.280204745373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45931.280204745373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45931.280204745373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45931.280204745373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45931.280204745373</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45931.280204745373</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45931.280204745373</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45931.280204745373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45931.280204745373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45931.280204745373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45931.280204745373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45931.280204745373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45931.280204745373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45931.280204745373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45931.280204745373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45931.280204745373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45931.280204745373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45931.280204745373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45931.280204745373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45931.280204745373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45931.280204745373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45931.280204745373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45931.280204745373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45931.280204745373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45931.280204745373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45931.280204745373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45931.280204745373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45931.280204745373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45931.280204745373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45931.280204745373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45931.280204745373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45931.280204745373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45931.280204745373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45931.280204745373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45931.280204745373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45931.280204745373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45931.280204745373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45931.280204745373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45931.280204745373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45931.280204745373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45931.280204745373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45931.280204745373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45931.280204745373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45931.280204745373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45931.280204745373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45931.280204745373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45931.280204745373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45931.280204745373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45931.280204745373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45931.280204745373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45931.280204745373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45931.280204745373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45931.280204745373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45931.280204745373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45931.280204745373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45931.280204745373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45931.280204745373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45931.280204745373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45931.280204745373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45931.280204745373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45931.280204745373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45931.280204745373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45931.280204745373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45931.280204745373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45931.280204745373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45931.280204745373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45931.280204745373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45931.280204745373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45931.280204745373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45931.280204745373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45931.280204745373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45931.280204745373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45931.280204745373</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45931.280204745373</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45931.280204745373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45931.280204745373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45931.280204745373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45931.280204745373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45931.280204745373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45931.280204745373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45931.280204745373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45931.280204745373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45931.280204745373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45931.280204745373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45931.280204745373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45931.280204745373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45931.280204745373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45931.280204745373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45931.280204745373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45931.280204745373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45931.280204745373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45931.280204745373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45931.280204745373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45931.280204745373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45931.280204745373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45931.280204745373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45931.280204745373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45931.280204745373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45931.280204745373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45931.280204745373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45931.280204745373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45931.280204745373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45931.280204745373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45931.280204745373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45931.280204745373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45931.280204745373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45931.280204745373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45931.280204745373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45931.280204745373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45931.280204745373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45931.280204745373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45931.280204745373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45931.280204745373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45931.280204745373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45931.280204745373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45931.280204745373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45931.280204745373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45931.280204745373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45931.280204745373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45931.280204745373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45931.280204745373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45931.280204745373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45931.280204745373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45931.280204745373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45931.280204745373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45931.280204745373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45931.280204745373</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45931.280204745373</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4"/>
  <sheetViews>
    <sheetView tabSelected="1"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2.136489467593492</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4.5073575231508585</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4.1626584490804817</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39082</v>
      </c>
      <c r="B5" s="140" t="str">
        <f>IFERROR(VLOOKUP(D5,DB!A:K,11,0),"")</f>
        <v>R6</v>
      </c>
      <c r="C5" s="140">
        <v>2</v>
      </c>
      <c r="D5" s="140" t="s">
        <v>38919</v>
      </c>
      <c r="E5" s="140" t="s">
        <v>38964</v>
      </c>
      <c r="F5" s="141">
        <v>45930.730011574073</v>
      </c>
      <c r="G5" s="142">
        <f ca="1">IFERROR(NOW()-F5,"-")</f>
        <v>0.55019317130063428</v>
      </c>
      <c r="H5" s="141">
        <v>45930.746990740743</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2</v>
      </c>
      <c r="D6" s="140" t="s">
        <v>33233</v>
      </c>
      <c r="E6" s="140" t="s">
        <v>38964</v>
      </c>
      <c r="F6" s="141">
        <v>45931.266840277778</v>
      </c>
      <c r="G6" s="142">
        <f ca="1">IFERROR(NOW()-F6,"-")</f>
        <v>1.3364467595238239E-2</v>
      </c>
      <c r="H6" s="141">
        <v>45931.255046296297</v>
      </c>
      <c r="I6" s="140" t="str">
        <f>IFERROR(VLOOKUP(D6,DB!A:F,6,0),"")</f>
        <v>SCECO</v>
      </c>
      <c r="J6" s="140" t="str">
        <f>IFERROR(VLOOKUP(D6,DB!A:G,7,0),"")</f>
        <v>Vandalized</v>
      </c>
      <c r="K6" s="140" t="s">
        <v>39085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45931.280204745373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45931.280204745373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45931.280204745373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45931.280204745373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45931.280204745373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45931.280204745373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45931.280204745373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45931.280204745373</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21"/>
      <c r="B15" s="120" t="str">
        <f>IFERROR(VLOOKUP(D15,DB!A:K,11,0),"")</f>
        <v/>
      </c>
      <c r="C15" s="122"/>
      <c r="D15" s="100"/>
      <c r="E15" s="100"/>
      <c r="F15" s="124"/>
      <c r="G15" s="89">
        <f ca="1">IFERROR(NOW()-F15,"-")</f>
        <v>45931.280204745373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45931.280204745373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45931.280204745373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45931.280204745373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45931.280204745373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45931.280204745373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45931.280204745373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45931.280204745373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45931.280204745373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45931.280204745373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45931.280204745373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45931.280204745373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45931.280204745373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45931.280204745373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45931.280204745373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45931.280204745373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45931.280204745373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45931.280204745373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45931.280204745373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45931.280204745373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45931.280204745373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45931.280204745373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45931.280204745373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45931.280204745373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45931.280204745373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45931.280204745373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45931.280204745373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45931.280204745373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45931.280204745373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45931.280204745373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45931.280204745373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45931.280204745373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45931.280204745373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45931.280204745373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45931.280204745373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45931.280204745373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45931.280204745373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45931.280204745373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45931.280204745373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45931.280204745373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45931.280204745373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45931.280204745373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45931.280204745373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45931.280204745373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45931.280204745373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45931.280204745373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45931.280204745373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45931.280204745373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45931.280204745373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45931.280204745373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45931.280204745373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45931.280204745373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45931.280204745373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45931.280204745373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45931.280204745373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45931.280204745373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45931.280204745373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45931.280204745373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45931.280204745373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45931.280204745373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45931.280204745373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45931.280204745373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45931.280204745373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45931.280204745373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45931.280204745373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45931.280204745373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45931.280204745373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45931.280204745373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45931.280204745373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45931.280204745373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45931.280204745373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45931.280204745373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45931.280204745373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45931.280204745373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45931.280204745373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45931.280204745373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45931.280204745373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45931.280204745373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45931.280204745373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45931.280204745373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45931.280204745373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45931.280204745373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45931.280204745373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45931.280204745373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45931.280204745373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45931.280204745373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45931.280204745373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45931.280204745373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45931.280204745373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45931.280204745373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45931.280204745373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45931.280204745373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45931.280204745373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45931.280204745373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45931.280204745373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45931.280204745373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45931.280204745373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45931.280204745373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45931.280204745373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45931.280204745373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45931.280204745373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45931.280204745373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45931.280204745373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45931.280204745373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45931.280204745373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45931.280204745373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45931.280204745373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45931.280204745373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45931.280204745373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45931.280204745373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45931.280204745373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45931.280204745373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45931.280204745373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45931.280204745373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45931.280204745373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45931.280204745373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45931.280204745373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45931.280204745373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45931.280204745373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45931.280204745373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45931.280204745373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45931.280204745373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45931.280204745373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45931.280204745373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45931.280204745373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45931.280204745373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45931.280204745373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45931.280204745373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45931.280204745373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45931.280204745373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45931.280204745373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45931.280204745373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45931.280204745373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45931.280204745373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45931.280204745373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45931.280204745373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45931.280204745373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45931.280204745373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45931.280204745373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45931.280204745373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45931.280204745373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45931.280204745373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45931.280204745373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45931.280204745373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45931.280204745373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45931.280204745373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45931.280204745373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45931.280204745373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45931.280204745373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45931.280204745373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45931.280204745373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45931.280204745373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45931.280204745373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45931.280204745373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45931.280204745373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45931.280204745373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45931.280204745373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45931.280204745373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45931.280204745373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45931.280204745373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45931.280204745373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45931.280204745373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45931.280204745373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45931.280204745373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45931.280204745373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45931.280204745373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45931.280204745373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45931.280204745373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45931.280204745373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45931.280204745373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45931.280204745373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45931.280204745373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45931.280204745373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45931.280204745373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45931.280204745373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45931.280204745373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45931.280204745373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45931.280204745373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45931.280204745373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45931.280204745373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45931.280204745373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45931.280204745373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45931.280204745373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45931.280204745373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45931.280204745373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45931.280204745373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45931.280204745373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45931.280204745373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45931.280204745373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45931.280204745373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45931.280204745373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45931.280204745373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45931.280204745373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45931.280204745373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45931.280204745373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45931.280204745373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45931.280204745373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45931.280204745373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45931.280204745373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45931.280204745373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45931.280204745373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45931.280204745373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45931.280204745373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45931.280204745373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45931.280204745373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45931.280204745373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45931.280204745373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45931.280204745373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45931.280204745373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45931.280204745373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45931.280204745373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45931.280204745373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45931.280204745373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45931.280204745373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45931.280204745373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45931.280204745373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45931.280204745373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45931.280204745373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45931.280204745373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45931.280204745373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45931.280204745373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45931.280204745373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45931.280204745373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45931.280204745373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45931.280204745373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45931.280204745373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45931.280204745373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45931.280204745373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45931.280204745373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45931.280204745373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45931.280204745373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45931.280204745373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45931.280204745373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45931.280204745373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45931.280204745373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45931.280204745373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45931.280204745373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45931.280204745373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45931.280204745373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45931.280204745373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45931.280204745373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45931.280204745373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45931.280204745373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45931.280204745373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45931.280204745373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45931.280204745373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45931.280204745373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45931.280204745373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45931.280204745373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45931.280204745373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45931.280204745373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45931.280204745373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45931.280204745373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45931.280204745373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45931.280204745373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45931.280204745373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45931.280204745373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45931.280204745373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45931.280204745373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45931.280204745373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45931.280204745373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45931.280204745373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45931.280204745373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45931.280204745373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45931.280204745373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45931.280204745373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45931.280204745373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45931.280204745373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45931.280204745373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45931.280204745373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45931.280204745373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45931.280204745373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45931.280204745373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45931.280204745373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45931.280204745373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45931.280204745373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45931.280204745373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45931.280204745373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45931.280204745373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45931.280204745373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45931.280204745373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45931.280204745373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45931.280204745373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45931.280204745373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45931.280204745373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45931.280204745373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45931.280204745373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45931.280204745373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45931.280204745373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45931.280204745373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45931.280204745373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45931.280204745373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45931.280204745373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45931.280204745373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45931.280204745373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45931.280204745373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45931.280204745373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45931.280204745373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45931.280204745373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45931.280204745373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45931.280204745373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45931.280204745373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45931.280204745373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45931.280204745373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45931.280204745373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45931.280204745373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45931.280204745373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45931.280204745373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45931.280204745373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45931.280204745373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45931.280204745373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45931.280204745373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45931.280204745373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45931.280204745373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45931.280204745373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45931.280204745373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45931.280204745373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45931.280204745373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45931.280204745373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45931.280204745373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45931.280204745373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45931.280204745373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45931.280204745373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45931.280204745373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45931.280204745373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45931.280204745373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45931.280204745373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45931.280204745373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45931.280204745373</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45931.280204745373</v>
      </c>
      <c r="H344" s="124"/>
      <c r="I344" s="120" t="str">
        <f>IFERROR(VLOOKUP(D344,DB!A:F,6,0),"")</f>
        <v/>
      </c>
      <c r="J344" s="119" t="str">
        <f>IFERROR(VLOOKUP(D344,DB!A:G,7,0),"")</f>
        <v/>
      </c>
      <c r="K344" s="125"/>
      <c r="L344" s="126" t="str">
        <f>IFERROR(VLOOKUP(D344,DB!A:I,9,0),"")</f>
        <v/>
      </c>
    </row>
  </sheetData>
  <dataValidations count="2">
    <dataValidation allowBlank="1" showInputMessage="1" showErrorMessage="1" sqref="E1" xr:uid="{380493DB-286A-4683-AF55-C78F04945A49}"/>
    <dataValidation type="list" allowBlank="1" showInputMessage="1" showErrorMessage="1" sqref="D15:D23 E5:E3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2025-10-01T03:43:43Z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