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35" documentId="13_ncr:1_{F6CB121F-512D-4AA6-A0C1-0FB36C537598}" xr6:coauthVersionLast="47" xr6:coauthVersionMax="47" xr10:uidLastSave="{0D0DF716-244F-4F33-B1F7-5A4242CC03F2}"/>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<sst xmlns="http://schemas.openxmlformats.org/spreadsheetml/2006/main" count="179038" uniqueCount="39112">
  <si>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</si>
  <si>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</si>
  <si>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</si>
  <si>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</si>
  <si>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</si>
  <si>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</si>
  <si>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</si>
  <si>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</si>
  <si>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</si>
  <si>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</si>
  <si>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</si>
  <si>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</si>
  <si>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</si>
  <si>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</si>
  <si>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</si>
  <si>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</si>
  <si>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</si>
  <si>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</si>
  <si>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</si>
  <si>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</si>
  <si>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</si>
  <si>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</si>
  <si>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</si>
  <si>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</si>
  <si>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</si>
  <si>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</si>
  <si>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</si>
  <si>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</si>
  <si>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</si>
  <si>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</si>
  <si>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</si>
  <si>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</si>
  <si>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</si>
  <si>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</si>
  <si>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</si>
  <si>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</si>
  <si>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</si>
  <si>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</si>
  <si>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</si>
  <si>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</si>
  <si>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</si>
  <si>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</si>
  <si>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</si>
  <si>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</si>
  <si>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</si>
  <si>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</si>
  <si>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</si>
  <si>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</si>
  <si>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</si>
  <si>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</si>
  <si>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</si>
  <si>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</si>
  <si>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</si>
  <si>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</si>
  <si>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</si>
  <si>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</si>
  <si>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</si>
  <si>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</si>
  <si>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</si>
  <si>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</si>
  <si>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</si>
  <si>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</si>
  <si>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</si>
  <si>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</si>
  <si>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</si>
  <si>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</si>
  <si>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</si>
  <si>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</si>
  <si>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</si>
  <si>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</si>
  <si>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</si>
  <si>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</si>
  <si>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</si>
  <si>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</si>
  <si>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</si>
  <si>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</si>
  <si>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</si>
  <si>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</si>
  <si>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</si>
  <si>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</si>
  <si>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</si>
  <si>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</si>
  <si>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</si>
  <si>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</si>
  <si>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</si>
  <si>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</si>
  <si>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</si>
  <si>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</si>
  <si>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</si>
  <si>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</si>
  <si>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</si>
  <si>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</si>
  <si>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</si>
  <si>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</si>
  <si>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</si>
  <si>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</si>
  <si>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</si>
  <si>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</si>
  <si>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</si>
  <si>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</si>
  <si>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</si>
  <si>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</si>
  <si>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</si>
  <si>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</si>
  <si>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</si>
  <si>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</si>
  <si>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</si>
  <si>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</si>
  <si>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</si>
  <si>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</si>
  <si>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</si>
  <si>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</si>
  <si>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</si>
  <si>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</si>
  <si>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</si>
  <si>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</si>
  <si>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</si>
  <si>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</si>
  <si>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</si>
  <si>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</si>
  <si>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</si>
  <si>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</si>
  <si>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</si>
  <si>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</si>
  <si>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</si>
  <si>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</si>
  <si>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</si>
  <si>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</si>
  <si>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</si>
  <si>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</si>
  <si>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</si>
  <si>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</si>
  <si>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</si>
  <si>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</si>
  <si>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</si>
  <si>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</si>
  <si>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</si>
  <si>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</si>
  <si>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</si>
  <si>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</si>
  <si>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</si>
  <si>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</si>
  <si>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</si>
  <si>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</si>
  <si>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</si>
  <si>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</si>
  <si>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</si>
  <si>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</si>
  <si>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</si>
  <si>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</si>
  <si>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</si>
  <si>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</si>
  <si>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</si>
  <si>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</si>
  <si>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</si>
  <si>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</si>
  <si>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</si>
  <si>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</si>
  <si>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</si>
  <si>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</si>
  <si>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</si>
  <si>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</si>
  <si>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</si>
  <si>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</si>
  <si>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</si>
  <si>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</si>
  <si>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</si>
  <si>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</si>
  <si>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</si>
  <si>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</si>
  <si>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</si>
  <si>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</si>
  <si>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</si>
  <si>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</si>
  <si>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</si>
  <si>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</si>
  <si>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</si>
  <si>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</si>
  <si>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</si>
  <si>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</si>
  <si>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</si>
  <si>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</si>
  <si>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</si>
  <si>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</si>
  <si>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</si>
  <si>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</si>
  <si>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</si>
  <si>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</si>
  <si>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</si>
  <si>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</si>
  <si>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</si>
  <si>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</si>
  <si>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</si>
  <si>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</si>
  <si>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</si>
  <si>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</si>
  <si>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</si>
  <si>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</si>
  <si>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</si>
  <si>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</si>
  <si>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</si>
  <si>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</si>
  <si>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</si>
  <si>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</si>
  <si>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</si>
  <si>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</si>
  <si>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</si>
  <si>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</si>
  <si>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</si>
  <si>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</si>
  <si>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</si>
  <si>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</si>
  <si>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</si>
  <si>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</si>
  <si>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</si>
  <si>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</si>
  <si>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</si>
  <si>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</si>
  <si>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</si>
  <si>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</si>
  <si>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</si>
  <si>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</si>
  <si>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</si>
  <si>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</si>
  <si>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</si>
  <si>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</si>
  <si>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</si>
  <si>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</si>
  <si>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</si>
  <si>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</si>
  <si>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</si>
  <si>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</si>
  <si>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</si>
  <si>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</si>
  <si>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</si>
  <si>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</si>
  <si>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</si>
  <si>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</si>
  <si>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</si>
  <si>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</si>
  <si>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</si>
  <si>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</si>
  <si>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</si>
  <si>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</si>
  <si>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</si>
  <si>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</si>
  <si>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</si>
  <si>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</si>
  <si>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</si>
  <si>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</si>
  <si>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</si>
  <si>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</si>
  <si>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</si>
  <si>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</si>
  <si>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</si>
  <si>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</si>
  <si>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</si>
  <si>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</si>
  <si>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</si>
  <si>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</si>
  <si>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</si>
  <si>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</si>
  <si>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</si>
  <si>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</si>
  <si>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</si>
  <si>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</si>
  <si>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</si>
  <si>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</si>
  <si>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</si>
  <si>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</si>
  <si>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</si>
  <si>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</si>
  <si>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</si>
  <si>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</si>
  <si>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</si>
  <si>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</si>
  <si>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</si>
  <si>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</si>
  <si>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</si>
  <si>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</si>
  <si>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</si>
  <si>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</si>
  <si>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</si>
  <si>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</si>
  <si>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</si>
  <si>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</si>
  <si>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</si>
  <si>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</si>
  <si>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</si>
  <si>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</si>
  <si>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</si>
  <si>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</si>
  <si>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</si>
  <si>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</si>
  <si>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</si>
  <si>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</si>
  <si>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</si>
  <si>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</si>
  <si>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</si>
  <si>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</si>
  <si>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</si>
  <si>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</si>
  <si>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</si>
  <si>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</si>
  <si>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</si>
  <si>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</si>
  <si>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</si>
  <si>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</si>
  <si>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</si>
  <si>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</si>
  <si>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</si>
  <si>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</si>
  <si>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</si>
  <si>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</si>
  <si>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</si>
  <si>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</si>
  <si>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</si>
  <si>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</si>
  <si>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</si>
  <si>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</si>
  <si>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</si>
  <si>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</si>
  <si>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</si>
  <si>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</si>
  <si>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</si>
  <si>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</si>
  <si>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</si>
  <si>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</si>
  <si>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</si>
  <si>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</si>
  <si>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</si>
  <si>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</si>
  <si>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</si>
  <si>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</si>
  <si>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</si>
  <si>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</si>
  <si>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</si>
  <si>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</si>
  <si>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</si>
  <si>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</si>
  <si>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</si>
  <si>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</si>
  <si>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</si>
  <si>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</si>
  <si>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</si>
  <si>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</si>
  <si>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</si>
  <si>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</si>
  <si>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</si>
  <si>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</si>
  <si>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</si>
  <si>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</si>
  <si>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</si>
  <si>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</si>
  <si>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</si>
  <si>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</si>
  <si>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</si>
  <si>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</si>
  <si>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</si>
  <si>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</si>
  <si>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</si>
  <si>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</si>
  <si>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</si>
  <si>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</si>
  <si>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</si>
  <si>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</si>
  <si>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</si>
  <si>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</si>
  <si>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</si>
  <si>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</si>
  <si>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</si>
  <si>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</si>
  <si>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</si>
  <si>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</si>
  <si>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</si>
  <si>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</si>
  <si>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</si>
  <si>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</si>
  <si>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</si>
  <si>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</si>
  <si>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</si>
  <si>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</si>
  <si>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</si>
  <si>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</si>
  <si>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</si>
  <si>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</si>
  <si>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</si>
  <si>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</si>
  <si>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</si>
  <si>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</si>
  <si>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</si>
  <si>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</si>
  <si>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</si>
  <si>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</si>
  <si>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</si>
  <si>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</si>
  <si>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</si>
  <si>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</si>
  <si>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</si>
  <si>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</si>
  <si>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</si>
  <si>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</si>
  <si>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</si>
  <si>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</si>
  <si>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</si>
  <si>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</si>
  <si>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</si>
  <si>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</si>
  <si>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</si>
  <si>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</si>
  <si>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</si>
  <si>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</si>
  <si>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</si>
  <si>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</si>
  <si>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</si>
  <si>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</si>
  <si>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</si>
  <si>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</si>
  <si>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</si>
  <si>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</si>
  <si>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</si>
  <si>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</si>
  <si>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</si>
  <si>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</si>
  <si>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</si>
  <si>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</si>
  <si>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</si>
  <si>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</si>
  <si>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</si>
  <si>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</si>
  <si>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</si>
  <si>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</si>
  <si>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</si>
  <si>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</si>
  <si>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</si>
  <si>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</si>
  <si>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</si>
  <si>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</si>
  <si>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</si>
  <si>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</si>
  <si>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</si>
  <si>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</si>
  <si>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</si>
  <si>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</si>
  <si>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</si>
  <si>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</si>
  <si>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</si>
  <si>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</si>
  <si>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</si>
  <si>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</si>
  <si>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</si>
  <si>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</si>
  <si>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</si>
  <si>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</si>
  <si>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</si>
  <si>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</si>
  <si>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</si>
  <si>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</si>
  <si>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</si>
  <si>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</si>
  <si>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</si>
  <si>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</si>
  <si>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</si>
  <si>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</si>
  <si>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</si>
  <si>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</si>
  <si>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</si>
  <si>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</si>
  <si>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</si>
  <si>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</si>
  <si>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</si>
  <si>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</si>
  <si>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</si>
  <si>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</si>
  <si>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</si>
  <si>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</si>
  <si>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</si>
  <si>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</si>
  <si>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</si>
  <si>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</si>
  <si>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</si>
  <si>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</si>
  <si>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</si>
  <si>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</si>
  <si>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</si>
  <si>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</si>
  <si>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</si>
  <si>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</si>
  <si>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</si>
  <si>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</si>
  <si>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</si>
  <si>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</si>
  <si>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</si>
  <si>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</si>
  <si>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</si>
  <si>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</si>
  <si>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</si>
  <si>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</si>
  <si>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</si>
  <si>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</si>
  <si>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</si>
  <si>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</si>
  <si>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</si>
  <si>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</si>
  <si>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</si>
  <si>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</si>
  <si>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</si>
  <si>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</si>
  <si>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</si>
  <si>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</si>
  <si>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</si>
  <si>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</si>
  <si>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</si>
  <si>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</si>
  <si>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</si>
  <si>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</si>
  <si>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</si>
  <si>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</si>
  <si>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</si>
  <si>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</si>
  <si>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</si>
  <si>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</si>
  <si>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</si>
  <si>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</si>
  <si>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</si>
  <si>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</si>
  <si>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</si>
  <si>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</si>
  <si>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</si>
  <si>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</si>
  <si>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</si>
  <si>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</si>
  <si>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</si>
  <si>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</si>
  <si>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</si>
  <si>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</si>
  <si>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</si>
  <si>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</si>
  <si>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</si>
  <si>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</si>
  <si>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</si>
  <si>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</si>
  <si>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</si>
  <si>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</si>
  <si>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</si>
  <si>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</si>
  <si>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</si>
  <si>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</si>
  <si>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</si>
  <si>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</si>
  <si>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</si>
  <si>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</si>
  <si>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</si>
  <si>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</si>
  <si>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</si>
  <si>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</si>
  <si>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</si>
  <si>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</si>
  <si>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</si>
  <si>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</si>
  <si>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</si>
  <si>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</si>
  <si>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</si>
  <si>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</si>
  <si>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</si>
  <si>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</si>
  <si>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</si>
  <si>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</si>
  <si>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</si>
  <si>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</si>
  <si>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</si>
  <si>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</si>
  <si>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</si>
  <si>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</si>
  <si>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</si>
  <si>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</si>
  <si>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</si>
  <si>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</si>
  <si>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</si>
  <si>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</si>
  <si>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</si>
  <si>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</si>
  <si>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</si>
  <si>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</si>
  <si>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</si>
  <si>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</si>
  <si>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</si>
  <si>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</si>
  <si>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</si>
  <si>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</si>
  <si>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</si>
  <si>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</si>
  <si>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</si>
  <si>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</si>
  <si>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</si>
  <si>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</si>
  <si>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</si>
  <si>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</si>
  <si>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</si>
  <si>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</si>
  <si>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</si>
  <si>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</si>
  <si>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</si>
  <si>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</si>
  <si>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</si>
  <si>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</si>
  <si>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</si>
  <si>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</si>
  <si>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</si>
  <si>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</si>
  <si>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</si>
  <si>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</si>
  <si>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</si>
  <si>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</si>
  <si>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</si>
  <si>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</si>
  <si>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</si>
  <si>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</si>
  <si>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</si>
  <si>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</si>
  <si>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</si>
  <si>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</si>
  <si>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</si>
  <si>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</si>
  <si>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</si>
  <si>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</si>
  <si>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</si>
  <si>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</si>
  <si>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</si>
  <si>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</si>
  <si>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</si>
  <si>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</si>
  <si>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</si>
  <si>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</si>
  <si>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</si>
  <si>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</si>
  <si>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</si>
  <si>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</si>
  <si>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</si>
  <si>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</si>
  <si>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</si>
  <si>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</si>
  <si>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</si>
  <si>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</si>
  <si>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</si>
  <si>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</si>
  <si>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</si>
  <si>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</si>
  <si>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</si>
  <si>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</si>
  <si>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</si>
  <si>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</si>
  <si>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</si>
  <si>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</si>
  <si>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</si>
  <si>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</si>
  <si>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</si>
  <si>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</si>
  <si>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</si>
  <si>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</si>
  <si>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</si>
  <si>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</si>
  <si>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</si>
  <si>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</si>
  <si>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</si>
  <si>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</si>
  <si>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</si>
  <si>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</si>
  <si>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</si>
  <si>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</si>
  <si>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</si>
  <si>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</si>
  <si>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</si>
  <si>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</si>
  <si>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</si>
  <si>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</si>
  <si>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</si>
  <si>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</si>
  <si>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</si>
  <si>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</si>
  <si>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</si>
  <si>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</si>
  <si>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</si>
  <si>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</si>
  <si>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</si>
  <si>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</si>
  <si>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</si>
  <si>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</si>
  <si>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</si>
  <si>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</si>
  <si>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</si>
  <si>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</si>
  <si>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</si>
  <si>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</si>
  <si>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</si>
  <si>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</si>
  <si>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</si>
  <si>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</si>
  <si>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</si>
  <si>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</si>
  <si>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</si>
  <si>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</si>
  <si>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</si>
  <si>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</si>
  <si>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</si>
  <si>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</si>
  <si>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</si>
  <si>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</si>
  <si>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</si>
  <si>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</si>
  <si>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</si>
  <si>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</si>
  <si>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</si>
  <si>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</si>
  <si>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</si>
  <si>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</si>
  <si>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</si>
  <si>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</si>
  <si>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</si>
  <si>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</si>
  <si>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</si>
  <si>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</si>
  <si>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</si>
  <si>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</si>
  <si>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</si>
  <si>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</si>
  <si>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</si>
  <si>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</si>
  <si>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</si>
  <si>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</si>
  <si>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</si>
  <si>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</si>
  <si>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</si>
  <si>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</si>
  <si>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</si>
  <si>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</si>
  <si>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</si>
  <si>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</si>
  <si>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</si>
  <si>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</si>
  <si>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</si>
  <si>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</si>
  <si>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</si>
  <si>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</si>
  <si>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</si>
  <si>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</si>
  <si>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</si>
  <si>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</si>
  <si>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</si>
  <si>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</si>
  <si>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</si>
  <si>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</si>
  <si>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</si>
  <si>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</si>
  <si>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</si>
  <si>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</si>
  <si>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</si>
  <si>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</si>
  <si>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</si>
  <si>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</si>
  <si>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</si>
  <si>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</si>
  <si>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</si>
  <si>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</si>
  <si>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</si>
  <si>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</si>
  <si>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</si>
  <si>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</si>
  <si>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</si>
  <si>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</si>
  <si>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</si>
  <si>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</si>
  <si>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</si>
  <si>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</si>
  <si>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</si>
  <si>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</si>
  <si>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</si>
  <si>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</si>
  <si>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</si>
  <si>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</si>
  <si>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</si>
  <si>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</si>
  <si>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</si>
  <si>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</si>
  <si>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</si>
  <si>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</si>
  <si>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</si>
  <si>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</si>
  <si>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</si>
  <si>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</si>
  <si>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</si>
  <si>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</si>
  <si>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</si>
  <si>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</si>
  <si>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</si>
  <si>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</si>
  <si>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</si>
  <si>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</si>
  <si>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</si>
  <si>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</si>
  <si>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</si>
  <si>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</si>
  <si>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</si>
  <si>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</si>
  <si>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</si>
  <si>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</si>
  <si>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</si>
  <si>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</si>
  <si>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</si>
  <si>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</si>
  <si>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</si>
  <si>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</si>
  <si>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</si>
  <si>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</si>
  <si>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</si>
  <si>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</si>
  <si>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</si>
  <si>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</si>
  <si>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</si>
  <si>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</si>
  <si>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</si>
  <si>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</si>
  <si>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</si>
  <si>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</si>
  <si>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</si>
  <si>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</si>
  <si>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</si>
  <si>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</si>
  <si>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</si>
  <si>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</si>
  <si>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</si>
  <si>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</si>
  <si>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</si>
  <si>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</si>
  <si>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</si>
  <si>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</si>
  <si>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</si>
  <si>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</si>
  <si>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</si>
  <si>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</si>
  <si>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</si>
  <si>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</si>
  <si>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</si>
  <si>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</si>
  <si>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</si>
  <si>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</si>
  <si>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</si>
  <si>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</si>
  <si>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</si>
  <si>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</si>
  <si>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</si>
  <si>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</si>
  <si>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</si>
  <si>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</si>
  <si>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</si>
  <si>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</si>
  <si>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</si>
  <si>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</si>
  <si>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</si>
  <si>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</si>
  <si>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</si>
  <si>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</si>
  <si>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</si>
  <si>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</si>
  <si>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</si>
  <si>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</si>
  <si>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</si>
  <si>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</si>
  <si>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</si>
  <si>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</si>
  <si>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</si>
  <si>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</si>
  <si>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</si>
  <si>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</si>
  <si>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</si>
  <si>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</si>
  <si>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</si>
  <si>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</si>
  <si>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</si>
  <si>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</si>
  <si>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</si>
  <si>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</si>
  <si>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</si>
  <si>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</si>
  <si>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</si>
  <si>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</si>
  <si>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</si>
  <si>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</si>
  <si>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</si>
  <si>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</si>
  <si>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</si>
  <si>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</si>
  <si>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</si>
  <si>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</si>
  <si>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</si>
  <si>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</si>
  <si>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</si>
  <si>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</si>
  <si>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</si>
  <si>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</si>
  <si>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</si>
  <si>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</si>
  <si>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</si>
  <si>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</si>
  <si>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</si>
  <si>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</si>
  <si>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</si>
  <si>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</si>
  <si>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</si>
  <si>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</si>
  <si>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</si>
  <si>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</si>
  <si>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</si>
  <si>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</si>
  <si>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</si>
  <si>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</si>
  <si>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</si>
  <si>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</si>
  <si>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</si>
  <si>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</si>
  <si>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</si>
  <si>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</si>
  <si>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</si>
  <si>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</si>
  <si>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</si>
  <si>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</si>
  <si>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</si>
  <si>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</si>
  <si>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</si>
  <si>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</si>
  <si>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</si>
  <si>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</si>
  <si>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</si>
  <si>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</si>
  <si>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</si>
  <si>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</si>
  <si>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</si>
  <si>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</si>
  <si>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</si>
  <si>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</si>
  <si>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</si>
  <si>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</si>
  <si>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</si>
  <si>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</si>
  <si>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</si>
  <si>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</si>
  <si>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</si>
  <si>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</si>
  <si>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</si>
  <si>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</si>
  <si>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</si>
  <si>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</si>
  <si>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</si>
  <si>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</si>
  <si>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</si>
  <si>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</si>
  <si>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</si>
  <si>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</si>
  <si>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</si>
  <si>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</si>
  <si>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</si>
  <si>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</si>
  <si>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</si>
  <si>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</si>
  <si>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</si>
  <si>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</si>
  <si>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</si>
  <si>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</si>
  <si>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</si>
  <si>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</si>
  <si>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</si>
  <si>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</si>
  <si>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</si>
  <si>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</si>
  <si>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</si>
  <si>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</si>
  <si>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</si>
  <si>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</si>
  <si>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</si>
  <si>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</si>
  <si>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</si>
  <si>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</si>
  <si>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</si>
  <si>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</si>
  <si>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</si>
  <si>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</si>
  <si>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</si>
  <si>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</si>
  <si>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</si>
  <si>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</si>
  <si>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</si>
  <si>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</si>
  <si>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</si>
  <si>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</si>
  <si>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</si>
  <si>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</si>
  <si>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</si>
  <si>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</si>
  <si>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</si>
  <si>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</si>
  <si>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</si>
  <si>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</si>
  <si>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</si>
  <si>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</si>
  <si>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</si>
  <si>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</si>
  <si>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</si>
  <si>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</si>
  <si>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</si>
  <si>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</si>
  <si>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</si>
  <si>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</si>
  <si>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</si>
  <si>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</si>
  <si>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</si>
  <si>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</si>
  <si>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</si>
  <si>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</si>
  <si>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</si>
  <si>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</si>
  <si>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</si>
  <si>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</si>
  <si>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</si>
  <si>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</si>
  <si>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</si>
  <si>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</si>
  <si>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</si>
  <si>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</si>
  <si>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</si>
  <si>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</si>
  <si>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</si>
  <si>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</si>
  <si>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</si>
  <si>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</si>
  <si>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</si>
  <si>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</si>
  <si>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</si>
  <si>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</si>
  <si>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</si>
  <si>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</si>
  <si>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</si>
  <si>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</si>
  <si>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</si>
  <si>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</si>
  <si>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</si>
  <si>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</si>
  <si>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</si>
  <si>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</si>
  <si>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</si>
  <si>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</si>
  <si>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</si>
  <si>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</si>
  <si>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</si>
  <si>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</si>
  <si>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</si>
  <si>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</si>
  <si>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</si>
  <si>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</si>
  <si>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</si>
  <si>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</si>
  <si>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</si>
  <si>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</si>
  <si>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</si>
  <si>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</si>
  <si>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</si>
  <si>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</si>
  <si>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</si>
  <si>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</si>
  <si>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</si>
  <si>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</si>
  <si>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</si>
  <si>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</si>
  <si>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</si>
  <si>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</si>
  <si>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</si>
  <si>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</si>
  <si>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</si>
  <si>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</si>
  <si>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</si>
  <si>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</si>
  <si>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</si>
  <si>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</si>
  <si>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</si>
  <si>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</si>
  <si>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</si>
  <si>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</si>
  <si>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</si>
  <si>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</si>
  <si>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</si>
  <si>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</si>
  <si>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</si>
  <si>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</si>
  <si>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</si>
  <si>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</si>
  <si>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</si>
  <si>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</si>
  <si>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</si>
  <si>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</si>
  <si>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</si>
  <si>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</si>
  <si>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</si>
  <si>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</si>
  <si>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</si>
  <si>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</si>
  <si>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</si>
  <si>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</si>
  <si>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</si>
  <si>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</si>
  <si>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</si>
  <si>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</si>
  <si>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</si>
  <si>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</si>
  <si>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</si>
  <si>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</si>
  <si>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</si>
  <si>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</si>
  <si>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</si>
  <si>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</si>
  <si>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</si>
  <si>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</si>
  <si>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</si>
  <si>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</si>
  <si>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</si>
  <si>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</si>
  <si>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</si>
  <si>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</si>
  <si>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</si>
  <si>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</si>
  <si>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</si>
  <si>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</si>
  <si>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</si>
  <si>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</si>
  <si>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</si>
  <si>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</si>
  <si>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</si>
  <si>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</si>
  <si>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</si>
  <si>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</si>
  <si>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</si>
  <si>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</si>
  <si>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</si>
  <si>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</si>
  <si>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</si>
  <si>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</si>
  <si>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</si>
  <si>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</si>
  <si>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</si>
  <si>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</si>
  <si>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</si>
  <si>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</si>
  <si>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</si>
  <si>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</si>
  <si>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</si>
  <si>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</si>
  <si>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</si>
  <si>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</si>
  <si>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</si>
  <si>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</si>
  <si>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</si>
  <si>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</si>
  <si>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</si>
  <si>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</si>
  <si>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</si>
  <si>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</si>
  <si>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</si>
  <si>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</si>
  <si>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</si>
  <si>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</si>
  <si>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</si>
  <si>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</si>
  <si>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</si>
  <si>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</si>
  <si>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</si>
  <si>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</si>
  <si>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</si>
  <si>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</si>
  <si>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</si>
  <si>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</si>
  <si>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</si>
  <si>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</si>
  <si>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</si>
  <si>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</si>
  <si>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</si>
  <si>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</si>
  <si>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</si>
  <si>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</si>
  <si>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</si>
  <si>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</si>
  <si>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</si>
  <si>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</si>
  <si>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</si>
  <si>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</si>
  <si>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</si>
  <si>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</si>
  <si>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</si>
  <si>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</si>
  <si>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</si>
  <si>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</si>
  <si>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</si>
  <si>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</si>
  <si>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</si>
  <si>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</si>
  <si>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</si>
  <si>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</si>
  <si>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</si>
  <si>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</si>
  <si>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</si>
  <si>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</si>
  <si>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</si>
  <si>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</si>
  <si>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</si>
  <si>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</si>
  <si>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</si>
  <si>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</si>
  <si>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</si>
  <si>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</si>
  <si>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</si>
  <si>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</si>
  <si>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</si>
  <si>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</si>
  <si>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</si>
  <si>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</si>
  <si>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</si>
  <si>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</si>
  <si>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</si>
  <si>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</si>
  <si>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</si>
  <si>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</si>
  <si>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</si>
  <si>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</si>
  <si>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</si>
  <si>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</si>
  <si>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</si>
  <si>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</si>
  <si>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</si>
  <si>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</si>
  <si>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</si>
  <si>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</si>
  <si>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</si>
  <si>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</si>
  <si>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</si>
  <si>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</si>
  <si>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</si>
  <si>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</si>
  <si>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</si>
  <si>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</si>
  <si>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</si>
  <si>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</si>
  <si>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</si>
  <si>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</si>
  <si>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</si>
  <si>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</si>
  <si>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</si>
  <si>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</si>
  <si>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</si>
  <si>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</si>
  <si>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</si>
  <si>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</si>
  <si>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</si>
  <si>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</si>
  <si>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</si>
  <si>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</si>
  <si>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</si>
  <si>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</si>
  <si>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</si>
  <si>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</si>
  <si>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</si>
  <si>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</si>
  <si>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</si>
  <si>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</si>
  <si>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</si>
  <si>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</si>
  <si>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</si>
  <si>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</si>
  <si>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</si>
  <si>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</si>
  <si>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</si>
  <si>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</si>
  <si>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</si>
  <si>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</si>
  <si>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</si>
  <si>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</si>
  <si>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</si>
  <si>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</si>
  <si>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</si>
  <si>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</si>
  <si>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</si>
  <si>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</si>
  <si>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</si>
  <si>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</si>
  <si>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</si>
  <si>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</si>
  <si>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</si>
  <si>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</si>
  <si>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</si>
  <si>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</si>
  <si>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</si>
  <si>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</si>
  <si>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</si>
  <si>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</si>
  <si>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</si>
  <si>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</si>
  <si>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</si>
  <si>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</si>
  <si>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</si>
  <si>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</si>
  <si>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</si>
  <si>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</si>
  <si>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</si>
  <si>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</si>
  <si>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</si>
  <si>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</si>
  <si>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</si>
  <si>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</si>
  <si>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</si>
  <si>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</si>
  <si>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</si>
  <si>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</si>
  <si>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</si>
  <si>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</si>
  <si>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</si>
  <si>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</si>
  <si>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</si>
  <si>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</si>
  <si>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</si>
  <si>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</si>
  <si>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</si>
  <si>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</si>
  <si>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</si>
  <si>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</si>
  <si>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</si>
  <si>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</si>
  <si>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</si>
  <si>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</si>
  <si>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</si>
  <si>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</si>
  <si>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</si>
  <si>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</si>
  <si>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</si>
  <si>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</si>
  <si>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</si>
  <si>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</si>
  <si>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</si>
  <si>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</si>
  <si>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</si>
  <si>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</si>
  <si>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</si>
  <si>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</si>
  <si>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</si>
  <si>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</si>
  <si>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</si>
  <si>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</si>
  <si>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</si>
  <si>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</si>
  <si>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</si>
  <si>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</si>
  <si>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</si>
  <si>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</si>
  <si>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</si>
  <si>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</si>
  <si>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</si>
  <si>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</si>
  <si>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</si>
  <si>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</si>
  <si>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</si>
  <si>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</si>
  <si>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</si>
  <si>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</si>
  <si>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</si>
  <si>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</si>
  <si>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</si>
  <si>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</si>
  <si>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</si>
  <si>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</si>
  <si>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</si>
  <si>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</si>
  <si>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</si>
  <si>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</si>
  <si>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</si>
  <si>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</si>
  <si>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</si>
  <si>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</si>
  <si>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</si>
  <si>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</si>
  <si>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</si>
  <si>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</si>
  <si>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</si>
  <si>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</si>
  <si>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</si>
  <si>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</si>
  <si>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</si>
  <si>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</si>
  <si>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</si>
  <si>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</si>
  <si>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</si>
  <si>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</si>
  <si>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</si>
  <si>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</si>
  <si>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</si>
  <si>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</si>
  <si>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</si>
  <si>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</si>
  <si>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</si>
  <si>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</si>
  <si>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</si>
  <si>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</si>
  <si>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</si>
  <si>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</si>
  <si>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</si>
  <si>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</si>
  <si>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</si>
  <si>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</si>
  <si>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</si>
  <si>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</si>
  <si>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</si>
  <si>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</si>
  <si>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</si>
  <si>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</si>
  <si>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</si>
  <si>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</si>
  <si>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</si>
  <si>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</si>
  <si>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</si>
  <si>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</si>
  <si>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</si>
  <si>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</si>
  <si>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</si>
  <si>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</si>
  <si>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</si>
  <si>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</si>
  <si>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</si>
  <si>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</si>
  <si>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</si>
  <si>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</si>
  <si>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</si>
  <si>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</si>
  <si>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</si>
  <si>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</si>
  <si>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</si>
  <si>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</si>
  <si>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</si>
  <si>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</si>
  <si>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</si>
  <si>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</si>
  <si>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</si>
  <si>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</si>
  <si>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</si>
  <si>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</si>
  <si>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</si>
  <si>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</si>
  <si>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</si>
  <si>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</si>
  <si>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</si>
  <si>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</si>
  <si>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</si>
  <si>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</si>
  <si>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</si>
  <si>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</si>
  <si>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</si>
  <si>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</si>
  <si>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</si>
  <si>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</si>
  <si>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</si>
  <si>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</si>
  <si>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</si>
  <si>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</si>
  <si>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</si>
  <si>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</si>
  <si>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</si>
  <si>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</si>
  <si>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</si>
  <si>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</si>
  <si>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</si>
  <si>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</si>
  <si>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</si>
  <si>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</si>
  <si>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</si>
  <si>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</si>
  <si>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</si>
  <si>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</si>
  <si>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</si>
  <si>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</si>
  <si>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</si>
  <si>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</si>
  <si>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</si>
  <si>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</si>
  <si>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</si>
  <si>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</si>
  <si>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</si>
  <si>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</si>
  <si>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</si>
  <si>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</si>
  <si>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</si>
  <si>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</si>
  <si>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</si>
  <si>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</si>
  <si>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</si>
  <si>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</si>
  <si>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</si>
  <si>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</si>
  <si>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</si>
  <si>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</si>
  <si>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</si>
  <si>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</si>
  <si>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</si>
  <si>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</si>
  <si>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</si>
  <si>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</si>
  <si>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</si>
  <si>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</si>
  <si>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</si>
  <si>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</si>
  <si>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</si>
  <si>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</si>
  <si>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</si>
  <si>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</si>
  <si>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</si>
  <si>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</si>
  <si>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</si>
  <si>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</si>
  <si>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</si>
  <si>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</si>
  <si>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</si>
  <si>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</si>
  <si>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</si>
  <si>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</si>
  <si>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</si>
  <si>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</si>
  <si>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</si>
  <si>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</si>
  <si>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</si>
  <si>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</si>
  <si>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</si>
  <si>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</si>
  <si>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</si>
  <si>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</si>
  <si>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</si>
  <si>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</si>
  <si>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</si>
  <si>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</si>
  <si>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</si>
  <si>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</si>
  <si>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</si>
  <si>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</si>
  <si>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</si>
  <si>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</si>
  <si>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</si>
  <si>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</si>
  <si>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</si>
  <si>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</si>
  <si>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</si>
  <si>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</si>
  <si>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</si>
  <si>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</si>
  <si>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</si>
  <si>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</si>
  <si>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</si>
  <si>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</si>
  <si>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</si>
  <si>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</si>
  <si>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</si>
  <si>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</si>
  <si>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</si>
  <si>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</si>
  <si>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</si>
  <si>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</si>
  <si>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</si>
  <si>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</si>
  <si>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</si>
  <si>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</si>
  <si>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</si>
  <si>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</si>
  <si>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</si>
  <si>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</si>
  <si>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</si>
  <si>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</si>
  <si>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</si>
  <si>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</si>
  <si>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</si>
  <si>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</si>
  <si>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</si>
  <si>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</si>
  <si>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</si>
  <si>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</si>
  <si>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</si>
  <si>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</si>
  <si>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</si>
  <si>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</si>
  <si>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</si>
  <si>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</si>
  <si>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</si>
  <si>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</si>
  <si>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</si>
  <si>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</si>
  <si>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</si>
  <si>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</si>
  <si>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</si>
  <si>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</si>
  <si>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</si>
  <si>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</si>
  <si>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</si>
  <si>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</si>
  <si>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</si>
  <si>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</si>
  <si>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</si>
  <si>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</si>
  <si>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</si>
  <si>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</si>
  <si>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</si>
  <si>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</si>
  <si>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</si>
  <si>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</si>
  <si>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</si>
  <si>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</si>
  <si>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</si>
  <si>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</si>
  <si>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</si>
  <si>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</si>
  <si>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</si>
  <si>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</si>
  <si>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</si>
  <si>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</si>
  <si>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</si>
  <si>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</si>
  <si>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</si>
  <si>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</si>
  <si>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</si>
  <si>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</si>
  <si>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</si>
  <si>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</si>
  <si>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</si>
  <si>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</si>
  <si>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</si>
  <si>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</si>
  <si>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</si>
  <si>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</si>
  <si>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</si>
  <si>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</si>
  <si>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</si>
  <si>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</si>
  <si>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</si>
  <si>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</si>
  <si>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</si>
  <si>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</si>
  <si>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</si>
  <si>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</si>
  <si>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</si>
  <si>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</si>
  <si>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</si>
  <si>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</si>
  <si>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</si>
  <si>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</si>
  <si>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</si>
  <si>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</si>
  <si>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</si>
  <si>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</si>
  <si>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</si>
  <si>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</si>
  <si>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</si>
  <si>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</si>
  <si>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</si>
  <si>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</si>
  <si>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</si>
  <si>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</si>
  <si>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</si>
  <si>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</si>
  <si>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</si>
  <si>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</si>
  <si>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</si>
  <si>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</si>
  <si>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</si>
  <si>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</si>
  <si>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</si>
  <si>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</si>
  <si>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</si>
  <si>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</si>
  <si>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</si>
  <si>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</si>
  <si>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</si>
  <si>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</si>
  <si>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</si>
  <si>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</si>
  <si>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</si>
  <si>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</si>
  <si>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</si>
  <si>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</si>
  <si>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</si>
  <si>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</si>
  <si>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</si>
  <si>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</si>
  <si>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</si>
  <si>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</si>
  <si>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</si>
  <si>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</si>
  <si>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</si>
  <si>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</si>
  <si>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</si>
  <si>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</si>
  <si>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</si>
  <si>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</si>
  <si>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</si>
  <si>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</si>
  <si>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</si>
  <si>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</si>
  <si>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</si>
  <si>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</si>
  <si>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</si>
  <si>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</si>
  <si>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</si>
  <si>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</si>
  <si>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</si>
  <si>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</si>
  <si>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</si>
  <si>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</si>
  <si>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</si>
  <si>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</si>
  <si>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</si>
  <si>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</si>
  <si>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</si>
  <si>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</si>
  <si>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</si>
  <si>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</si>
  <si>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</si>
  <si>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</si>
  <si>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</si>
  <si>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</si>
  <si>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</si>
  <si>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</si>
  <si>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</si>
  <si>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</si>
  <si>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</si>
  <si>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</si>
  <si>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</si>
  <si>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</si>
  <si>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</si>
  <si>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</si>
  <si>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</si>
  <si>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</si>
  <si>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</si>
  <si>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</si>
  <si>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</si>
  <si>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</si>
  <si>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</si>
  <si>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</si>
  <si>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</si>
  <si>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</si>
  <si>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</si>
  <si>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</si>
  <si>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</si>
  <si>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</si>
  <si>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</si>
  <si>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</si>
  <si>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</si>
  <si>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</si>
  <si>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</si>
  <si>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</si>
  <si>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</si>
  <si>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</si>
  <si>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</si>
  <si>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</si>
  <si>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</si>
  <si>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</si>
  <si>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</si>
  <si>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</si>
  <si>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</si>
  <si>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</si>
  <si>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</si>
  <si>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</si>
  <si>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</si>
  <si>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</si>
  <si>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</si>
  <si>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</si>
  <si>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</si>
  <si>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</si>
  <si>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</si>
  <si>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</si>
  <si>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</si>
  <si>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</si>
  <si>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</si>
  <si>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</si>
  <si>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</si>
  <si>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</si>
  <si>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</si>
  <si>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</si>
  <si>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</si>
  <si>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</si>
  <si>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</si>
  <si>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</si>
  <si>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</si>
  <si>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</si>
  <si>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</si>
  <si>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</si>
  <si>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</si>
  <si>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</si>
  <si>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</si>
  <si>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</si>
  <si>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</si>
  <si>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</si>
  <si>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</si>
  <si>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</si>
  <si>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</si>
  <si>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</si>
  <si>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</si>
  <si>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</si>
  <si>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</si>
  <si>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</si>
  <si>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</si>
  <si>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</si>
  <si>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</si>
  <si>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</si>
  <si>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</si>
  <si>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</si>
  <si>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</si>
  <si>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</si>
  <si>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</si>
  <si>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</si>
  <si>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</si>
  <si>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</si>
  <si>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</si>
  <si>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</si>
  <si>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</si>
  <si>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</si>
  <si>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</si>
  <si>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</si>
  <si>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</si>
  <si>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</si>
  <si>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</si>
  <si>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</si>
  <si>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</si>
  <si>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</si>
  <si>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</si>
  <si>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</si>
  <si>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</si>
  <si>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</si>
  <si>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</si>
  <si>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</si>
  <si>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</si>
  <si>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</si>
  <si>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</si>
  <si>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</si>
  <si>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</si>
  <si>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</si>
  <si>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</si>
  <si>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</si>
  <si>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</si>
  <si>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</si>
  <si>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</si>
  <si>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</si>
  <si>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</si>
  <si>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</si>
  <si>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</si>
  <si>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</si>
  <si>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</si>
  <si>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</si>
  <si>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</si>
  <si>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</si>
  <si>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</si>
  <si>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</si>
  <si>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</si>
  <si>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</si>
  <si>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</si>
  <si>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</si>
  <si>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</si>
  <si>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</si>
  <si>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</si>
  <si>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</si>
  <si>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</si>
  <si>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</si>
  <si>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</si>
  <si>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</si>
  <si>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</si>
  <si>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</si>
  <si>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</si>
  <si>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</si>
  <si>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</si>
  <si>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</si>
  <si>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</si>
  <si>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</si>
  <si>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</si>
  <si>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</si>
  <si>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</si>
  <si>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</si>
  <si>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</si>
  <si>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</si>
  <si>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</si>
  <si>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</si>
  <si>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</si>
  <si>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</si>
  <si>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</si>
  <si>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</si>
  <si>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</si>
  <si>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</si>
  <si>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</si>
  <si>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</si>
  <si>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</si>
  <si>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</si>
  <si>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</si>
  <si>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</si>
  <si>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</si>
  <si>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</si>
  <si>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</si>
  <si>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</si>
  <si>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</si>
  <si>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</si>
  <si>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</si>
  <si>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</si>
  <si>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</si>
  <si>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</si>
  <si>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</si>
  <si>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</si>
  <si>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</si>
  <si>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</si>
  <si>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</si>
  <si>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</si>
  <si>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</si>
  <si>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</si>
  <si>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</si>
  <si>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</si>
  <si>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</si>
  <si>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</si>
  <si>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</si>
  <si>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</si>
  <si>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</si>
  <si>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</si>
  <si>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</si>
  <si>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</si>
  <si>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</si>
  <si>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</si>
  <si>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</si>
  <si>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</si>
  <si>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</si>
  <si>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</si>
  <si>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</si>
  <si>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</si>
  <si>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</si>
  <si>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</si>
  <si>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</si>
  <si>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</si>
  <si>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</si>
  <si>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</si>
  <si>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</si>
  <si>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</si>
  <si>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</si>
  <si>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</si>
  <si>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</si>
  <si>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</si>
  <si>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</si>
  <si>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</si>
  <si>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</si>
  <si>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</si>
  <si>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</si>
  <si>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</si>
  <si>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</si>
  <si>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</si>
  <si>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</si>
  <si>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</si>
  <si>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</si>
  <si>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</si>
  <si>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</si>
  <si>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</si>
  <si>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</si>
  <si>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</si>
  <si>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</si>
  <si>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</si>
  <si>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</si>
  <si>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</si>
  <si>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</si>
  <si>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</si>
  <si>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</si>
  <si>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</si>
  <si>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</si>
  <si>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</si>
  <si>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</si>
  <si>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</si>
  <si>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</si>
  <si>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</si>
  <si>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</si>
  <si>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</si>
  <si>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</si>
  <si>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</si>
  <si>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</si>
  <si>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</si>
  <si>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</si>
  <si>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</si>
  <si>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</si>
  <si>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</si>
  <si>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</si>
  <si>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</si>
  <si>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</si>
  <si>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</si>
  <si>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</si>
  <si>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</si>
  <si>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</si>
  <si>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</si>
  <si>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</si>
  <si>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</si>
  <si>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</si>
  <si>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</si>
  <si>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</si>
  <si>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</si>
  <si>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</si>
  <si>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</si>
  <si>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</si>
  <si>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</si>
  <si>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</si>
  <si>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</si>
  <si>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</si>
  <si>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</si>
  <si>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</si>
  <si>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</si>
  <si>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</si>
  <si>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</si>
  <si>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</si>
  <si>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</si>
  <si>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</si>
  <si>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</si>
  <si>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</si>
  <si>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</si>
  <si>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</si>
  <si>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</si>
  <si>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</si>
  <si>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</si>
  <si>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</si>
  <si>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</si>
  <si>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</si>
  <si>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</si>
  <si>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</si>
  <si>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</si>
  <si>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</si>
  <si>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</si>
  <si>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</si>
  <si>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</si>
  <si>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</si>
  <si>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</si>
  <si>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</si>
  <si>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</si>
  <si>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</si>
  <si>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</si>
  <si>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</si>
  <si>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</si>
  <si>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</si>
  <si>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</si>
  <si>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</si>
  <si>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</si>
  <si>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</si>
  <si>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</si>
  <si>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</si>
  <si>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</si>
  <si>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</si>
  <si>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</si>
  <si>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</si>
  <si>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</si>
  <si>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</si>
  <si>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</si>
  <si>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</si>
  <si>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</si>
  <si>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</si>
  <si>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</si>
  <si>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</si>
  <si>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</si>
  <si>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</si>
  <si>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</si>
  <si>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</si>
  <si>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</si>
  <si>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</si>
  <si>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</si>
  <si>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</si>
  <si>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</si>
  <si>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</si>
  <si>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</si>
  <si>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</si>
  <si>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</si>
  <si>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</si>
  <si>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</si>
  <si>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</si>
  <si>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</si>
  <si>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</si>
  <si>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</si>
  <si>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</si>
  <si>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</si>
  <si>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</si>
  <si>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</si>
  <si>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</si>
  <si>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</si>
  <si>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</si>
  <si>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</si>
  <si>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</si>
  <si>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</si>
  <si>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</si>
  <si>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</si>
  <si>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</si>
  <si>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</si>
  <si>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</si>
  <si>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</si>
  <si>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</si>
  <si>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</si>
  <si>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</si>
  <si>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</si>
  <si>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</si>
  <si>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</si>
  <si>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</si>
  <si>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</si>
  <si>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</si>
  <si>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</si>
  <si>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</si>
  <si>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</si>
  <si>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</si>
  <si>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</si>
  <si>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</si>
  <si>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</si>
  <si>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</si>
  <si>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</si>
  <si>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</si>
  <si>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</si>
  <si>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</si>
  <si>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</si>
  <si>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</si>
  <si>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</si>
  <si>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</si>
  <si>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</si>
  <si>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</si>
  <si>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</si>
  <si>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</si>
  <si>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</si>
  <si>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</si>
  <si>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</si>
  <si>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</si>
  <si>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</si>
  <si>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</si>
  <si>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</si>
  <si>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</si>
  <si>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</si>
  <si>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</si>
  <si>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</si>
  <si>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</si>
  <si>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</si>
  <si>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</si>
  <si>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</si>
  <si>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</si>
  <si>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</si>
  <si>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</si>
  <si>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</si>
  <si>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</si>
  <si>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</si>
  <si>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</si>
  <si>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</si>
  <si>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</si>
  <si>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</si>
  <si>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</si>
  <si>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</si>
  <si>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</si>
  <si>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</si>
  <si>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</si>
  <si>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</si>
  <si>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</si>
  <si>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</si>
  <si>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</si>
  <si>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</si>
  <si>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</si>
  <si>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</si>
  <si>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</si>
  <si>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</si>
  <si>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</si>
  <si>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</si>
  <si>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</si>
  <si>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</si>
  <si>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</si>
  <si>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</si>
  <si>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</si>
  <si>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</si>
  <si>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</si>
  <si>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</si>
  <si>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</si>
  <si>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</si>
  <si>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</si>
  <si>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</si>
  <si>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</si>
  <si>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</si>
  <si>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</si>
  <si>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</si>
  <si>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</si>
  <si>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</si>
  <si>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</si>
  <si>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</si>
  <si>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</si>
  <si>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</si>
  <si>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</si>
  <si>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</si>
  <si>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</si>
  <si>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</si>
  <si>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</si>
  <si>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</si>
  <si>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</si>
  <si>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</si>
  <si>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</si>
  <si>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</si>
  <si>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</si>
  <si>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</si>
  <si>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</si>
  <si>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</si>
  <si>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</si>
  <si>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</si>
  <si>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</si>
  <si>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</si>
  <si>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</si>
  <si>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</si>
  <si>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</si>
  <si>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</si>
  <si>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</si>
  <si>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</si>
  <si>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</si>
  <si>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</si>
  <si>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</si>
  <si>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</si>
  <si>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</si>
  <si>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</si>
  <si>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</si>
  <si>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</si>
  <si>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</si>
  <si>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</si>
  <si>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</si>
  <si>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</si>
  <si>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</si>
  <si>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</si>
  <si>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</si>
  <si>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</si>
  <si>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</si>
  <si>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</si>
  <si>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</si>
  <si>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</si>
  <si>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</si>
  <si>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</si>
  <si>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</si>
  <si>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</si>
  <si>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</si>
  <si>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</si>
  <si>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</si>
  <si>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</si>
  <si>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</si>
  <si>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</si>
  <si>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</si>
  <si>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</si>
  <si>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</si>
  <si>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</si>
  <si>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</si>
  <si>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</si>
  <si>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</si>
  <si>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</si>
  <si>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</si>
  <si>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</si>
  <si>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</si>
  <si>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</si>
  <si>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</si>
  <si>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</si>
  <si>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</si>
  <si>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</si>
  <si>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</si>
  <si>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</si>
  <si>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</si>
  <si>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</si>
  <si>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</si>
  <si>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</si>
  <si>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</si>
  <si>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</si>
  <si>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</si>
  <si>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</si>
  <si>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</si>
  <si>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</si>
  <si>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</si>
  <si>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</si>
  <si>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</si>
  <si>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</si>
  <si>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</si>
  <si>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</si>
  <si>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</si>
  <si>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</si>
  <si>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</si>
  <si>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</si>
  <si>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</si>
  <si>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</si>
  <si>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</si>
  <si>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</si>
  <si>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</si>
  <si>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</si>
  <si>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</si>
  <si>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</si>
  <si>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</si>
  <si>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</si>
  <si>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</si>
  <si>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</si>
  <si>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</si>
  <si>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</si>
  <si>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</si>
  <si>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</si>
  <si>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</si>
  <si>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</si>
  <si>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</si>
  <si>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</si>
  <si>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</si>
  <si>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</si>
  <si>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</si>
  <si>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</si>
  <si>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</si>
  <si>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</si>
  <si>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</si>
  <si>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</si>
  <si>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</si>
  <si>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</si>
  <si>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</si>
  <si>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</si>
  <si>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</si>
  <si>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</si>
  <si>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</si>
  <si>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</si>
  <si>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</si>
  <si>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</si>
  <si>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</si>
  <si>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</si>
  <si>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</si>
  <si>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</si>
  <si>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</si>
  <si>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</si>
  <si>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</si>
  <si>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</si>
  <si>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</si>
  <si>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</si>
  <si>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</si>
  <si>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</si>
  <si>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</si>
  <si>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</si>
  <si>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</si>
  <si>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</si>
  <si>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</si>
  <si>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</si>
  <si>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</si>
  <si>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</si>
  <si>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</si>
  <si>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</si>
  <si>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</si>
  <si>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</si>
  <si>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</si>
  <si>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</si>
  <si>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</si>
  <si>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</si>
  <si>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</si>
  <si>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</si>
  <si>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</si>
  <si>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</si>
  <si>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</si>
  <si>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</si>
  <si>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</si>
  <si>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</si>
  <si>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</si>
  <si>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</si>
  <si>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</si>
  <si>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</si>
  <si>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</si>
  <si>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</si>
  <si>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</si>
  <si>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</si>
  <si>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</si>
  <si>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</si>
  <si>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</si>
  <si>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</si>
  <si>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</si>
  <si>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</si>
  <si>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</si>
  <si>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</si>
  <si>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</si>
  <si>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</si>
  <si>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</si>
  <si>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</si>
  <si>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</si>
  <si>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</si>
  <si>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</si>
  <si>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</si>
  <si>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</si>
  <si>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</si>
  <si>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</si>
  <si>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</si>
  <si>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</si>
  <si>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</si>
  <si>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</si>
  <si>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</si>
  <si>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</si>
  <si>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</si>
  <si>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</si>
  <si>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</si>
  <si>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</si>
  <si>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</si>
  <si>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</si>
  <si>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</si>
  <si>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</si>
  <si>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</si>
  <si>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</si>
  <si>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</si>
  <si>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</si>
  <si>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</si>
  <si>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</si>
  <si>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</si>
  <si>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</si>
  <si>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</si>
  <si>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</si>
  <si>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</si>
  <si>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</si>
  <si>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</si>
  <si>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</si>
  <si>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</si>
  <si>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</si>
  <si>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</si>
  <si>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</si>
  <si>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</si>
  <si>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</si>
  <si>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</si>
  <si>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</si>
  <si>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</si>
  <si>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</si>
  <si>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</si>
  <si>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</si>
  <si>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</si>
  <si>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</si>
  <si>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</si>
  <si>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</si>
  <si>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</si>
  <si>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</si>
  <si>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</si>
  <si>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</si>
  <si>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</si>
  <si>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</si>
  <si>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</si>
  <si>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</si>
  <si>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</si>
  <si>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</si>
  <si>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</si>
  <si>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</si>
  <si>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</si>
  <si>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</si>
  <si>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</si>
  <si>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</si>
  <si>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</si>
  <si>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</si>
  <si>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</si>
  <si>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</si>
  <si>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</si>
  <si>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</si>
  <si>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</si>
  <si>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</si>
  <si>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</si>
  <si>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</si>
  <si>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</si>
  <si>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</si>
  <si>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</si>
  <si>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</si>
  <si>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</si>
  <si>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</si>
  <si>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</si>
  <si>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</si>
  <si>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</si>
  <si>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</si>
  <si>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</si>
  <si>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</si>
  <si>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</si>
  <si>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</si>
  <si>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</si>
  <si>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</si>
  <si>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</si>
  <si>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</si>
  <si>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</si>
  <si>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</si>
  <si>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</si>
  <si>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</si>
  <si>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</si>
  <si>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</si>
  <si>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</si>
  <si>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</si>
  <si>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</si>
  <si>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</si>
  <si>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</si>
  <si>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</si>
  <si>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</si>
  <si>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</si>
  <si>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</si>
  <si>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</si>
  <si>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</si>
  <si>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</si>
  <si>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</si>
  <si>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</si>
  <si>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</si>
  <si>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</si>
  <si>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</si>
  <si>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</si>
  <si>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</si>
  <si>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</si>
  <si>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</si>
  <si>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</si>
  <si>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</si>
  <si>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</si>
  <si>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</si>
  <si>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</si>
  <si>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</si>
  <si>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</si>
  <si>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</si>
  <si>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</si>
  <si>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</si>
  <si>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</si>
  <si>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</si>
  <si>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</si>
  <si>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</si>
  <si>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</si>
  <si>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</si>
  <si>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</si>
  <si>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</si>
  <si>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</si>
  <si>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</si>
  <si>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</si>
  <si>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</si>
  <si>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</si>
  <si>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</si>
  <si>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</si>
  <si>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</si>
  <si>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</si>
  <si>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</si>
  <si>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</si>
  <si>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</si>
  <si>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</si>
  <si>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</si>
  <si>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</si>
  <si>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</si>
  <si>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</si>
  <si>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</si>
  <si>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</si>
  <si>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</si>
  <si>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</si>
  <si>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</si>
  <si>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</si>
  <si>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</si>
  <si>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</si>
  <si>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</si>
  <si>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</si>
  <si>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</si>
  <si>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</si>
  <si>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</si>
  <si>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</si>
  <si>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</si>
  <si>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</si>
  <si>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</si>
  <si>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</si>
  <si>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</si>
  <si>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</si>
  <si>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</si>
  <si>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</si>
  <si>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</si>
  <si>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</si>
  <si>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</si>
  <si>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</si>
  <si>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</si>
  <si>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</si>
  <si>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</si>
  <si>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</si>
  <si>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</si>
  <si>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</si>
  <si>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</si>
  <si>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</si>
  <si>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</si>
  <si>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</si>
  <si>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</si>
  <si>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</si>
  <si>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</si>
  <si>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</si>
  <si>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</si>
  <si>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</si>
  <si>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</si>
  <si>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</si>
  <si>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</si>
  <si>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</si>
  <si>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</si>
  <si>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</si>
  <si>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</si>
  <si>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</si>
  <si>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</si>
  <si>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</si>
  <si>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</si>
  <si>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</si>
  <si>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</si>
  <si>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</si>
  <si>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</si>
  <si>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</si>
  <si>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</si>
  <si>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</si>
  <si>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</si>
  <si>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</si>
  <si>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</si>
  <si>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</si>
  <si>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</si>
  <si>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</si>
  <si>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</si>
  <si>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</si>
  <si>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</si>
  <si>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</si>
  <si>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</si>
  <si>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</si>
  <si>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</si>
  <si>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</si>
  <si>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</si>
  <si>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</si>
  <si>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</si>
  <si>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</si>
  <si>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</si>
  <si>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</si>
  <si>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</si>
  <si>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</si>
  <si>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</si>
  <si>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</si>
  <si>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</si>
  <si>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</si>
  <si>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</si>
  <si>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</si>
  <si>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</si>
  <si>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</si>
  <si>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</si>
  <si>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</si>
  <si>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</si>
  <si>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</si>
  <si>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</si>
  <si>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</si>
  <si>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</si>
  <si>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</si>
  <si>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</si>
  <si>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</si>
  <si>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</si>
  <si>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</si>
  <si>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</si>
  <si>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</si>
  <si>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</si>
  <si>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</si>
  <si>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</si>
  <si>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</si>
  <si>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</si>
  <si>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</si>
  <si>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</si>
  <si>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</si>
  <si>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</si>
  <si>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</si>
  <si>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</si>
  <si>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</si>
  <si>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</si>
  <si>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</si>
  <si>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</si>
  <si>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</si>
  <si>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</si>
  <si>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</si>
  <si>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</si>
  <si>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</si>
  <si>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</si>
  <si>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</si>
  <si>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</si>
  <si>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</si>
  <si>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</si>
  <si>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</si>
  <si>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</si>
  <si>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</si>
  <si>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</si>
  <si>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</si>
  <si>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</si>
  <si>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</si>
  <si>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</si>
  <si>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</si>
  <si>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</si>
  <si>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</si>
  <si>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</si>
  <si>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</si>
  <si>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</si>
  <si>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</si>
  <si>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</si>
  <si>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</si>
  <si>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</si>
  <si>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</si>
  <si>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</si>
  <si>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</si>
  <si>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</si>
  <si>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</si>
  <si>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</si>
  <si>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</si>
  <si>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</si>
  <si>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</si>
  <si>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</si>
  <si>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</si>
  <si>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</si>
  <si>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</si>
  <si>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</si>
  <si>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</si>
  <si>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</si>
  <si>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</si>
  <si>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</si>
  <si>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</si>
  <si>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</si>
  <si>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</si>
  <si>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</si>
  <si>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</si>
  <si>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</si>
  <si>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</si>
  <si>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</si>
  <si>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</si>
  <si>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</si>
  <si>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</si>
  <si>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</si>
  <si>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</si>
  <si>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</si>
  <si>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</si>
  <si>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</si>
  <si>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</si>
  <si>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</si>
  <si>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</si>
  <si>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</si>
  <si>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</si>
  <si>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</si>
  <si>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</si>
  <si>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</si>
  <si>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</si>
  <si>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</si>
  <si>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</si>
  <si>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</si>
  <si>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</si>
  <si>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</si>
  <si>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</si>
  <si>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</si>
  <si>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</si>
  <si>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</si>
  <si>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</si>
  <si>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</si>
  <si>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</si>
  <si>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</si>
  <si>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</si>
  <si>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</si>
  <si>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</si>
  <si>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</si>
  <si>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</si>
  <si>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</si>
  <si>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</si>
  <si>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</si>
  <si>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</si>
  <si>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</si>
  <si>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</si>
  <si>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</si>
  <si>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</si>
  <si>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</si>
  <si>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</si>
  <si>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</si>
  <si>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</si>
  <si>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</si>
  <si>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</si>
  <si>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</si>
  <si>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</si>
  <si>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</si>
  <si>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</si>
  <si>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</si>
  <si>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</si>
  <si>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</si>
  <si>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</si>
  <si>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</si>
  <si>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</si>
  <si>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</si>
  <si>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</si>
  <si>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</si>
  <si>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</si>
  <si>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</si>
  <si>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</si>
  <si>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</si>
  <si>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</si>
  <si>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</si>
  <si>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</si>
  <si>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</si>
  <si>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</si>
  <si>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</si>
  <si>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</si>
  <si>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</si>
  <si>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</si>
  <si>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</si>
  <si>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</si>
  <si>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</si>
  <si>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</si>
  <si>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</si>
  <si>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</si>
  <si>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</si>
  <si>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</si>
  <si>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</si>
  <si>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</si>
  <si>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</si>
  <si>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</si>
  <si>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</si>
  <si>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</si>
  <si>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</si>
  <si>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</si>
  <si>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</si>
  <si>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</si>
  <si>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</si>
  <si>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</si>
  <si>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</si>
  <si>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</si>
  <si>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</si>
  <si>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</si>
  <si>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</si>
  <si>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</si>
  <si>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</si>
  <si>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</si>
  <si>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</si>
  <si>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</si>
  <si>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</si>
  <si>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</si>
  <si>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</si>
  <si>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</si>
  <si>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</si>
  <si>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</si>
  <si>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</si>
  <si>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</si>
  <si>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</si>
  <si>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</si>
  <si>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</si>
  <si>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</si>
  <si>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</si>
  <si>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</si>
  <si>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</si>
  <si>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</si>
  <si>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</si>
  <si>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</si>
  <si>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</si>
  <si>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</si>
  <si>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</si>
  <si>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</si>
  <si>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</si>
  <si>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</si>
  <si>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</si>
  <si>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</si>
  <si>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</si>
  <si>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</si>
  <si>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</si>
  <si>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</si>
  <si>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</si>
  <si>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</si>
  <si>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</si>
  <si>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</si>
  <si>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</si>
  <si>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</si>
  <si>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</si>
  <si>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</si>
  <si>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</si>
  <si>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</si>
  <si>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</si>
  <si>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</si>
  <si>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</si>
  <si>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</si>
  <si>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</si>
  <si>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</si>
  <si>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</si>
  <si>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</si>
  <si>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</si>
  <si>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</si>
  <si>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</si>
  <si>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</si>
  <si>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</si>
  <si>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</si>
  <si>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</si>
  <si>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</si>
  <si>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</si>
  <si>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</si>
  <si>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</si>
  <si>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</si>
  <si>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</si>
  <si>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</si>
  <si>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</si>
  <si>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</si>
  <si>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</si>
  <si>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</si>
  <si>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</si>
  <si>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</si>
  <si>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</si>
  <si>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</si>
  <si>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</si>
  <si>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</si>
  <si>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</si>
  <si>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</si>
  <si>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</si>
  <si>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</si>
  <si>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</si>
  <si>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</si>
  <si>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</si>
  <si>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</si>
  <si>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</si>
  <si>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</si>
  <si>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</si>
  <si>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</si>
  <si>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</si>
  <si>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</si>
  <si>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</si>
  <si>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</si>
  <si>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</si>
  <si>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</si>
  <si>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</si>
  <si>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</si>
  <si>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</si>
  <si>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</si>
  <si>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</si>
  <si>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</si>
  <si>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</si>
  <si>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</si>
  <si>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</si>
  <si>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</si>
  <si>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</si>
  <si>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</si>
  <si>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</si>
  <si>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</si>
  <si>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</si>
  <si>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</si>
  <si>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</si>
  <si>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</si>
  <si>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</si>
  <si>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</si>
  <si>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</si>
  <si>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</si>
  <si>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</si>
  <si>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</si>
  <si>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</si>
  <si>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</si>
  <si>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</si>
  <si>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</si>
  <si>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</si>
  <si>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</si>
  <si>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</si>
  <si>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</si>
  <si>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</si>
  <si>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</si>
  <si>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</si>
  <si>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</si>
  <si>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</si>
  <si>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</si>
  <si>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</si>
  <si>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</si>
  <si>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</si>
  <si>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</si>
  <si>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</si>
  <si>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</si>
  <si>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</si>
  <si>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</si>
  <si>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</si>
  <si>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</si>
  <si>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</si>
  <si>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</si>
  <si>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</si>
  <si>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</si>
  <si>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</si>
  <si>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</si>
  <si>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</si>
  <si>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</si>
  <si>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</si>
  <si>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</si>
  <si>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</si>
  <si>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</si>
  <si>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</si>
  <si>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</si>
  <si>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</si>
  <si>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</si>
  <si>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</si>
  <si>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</si>
  <si>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</si>
  <si>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</si>
  <si>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</si>
  <si>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</si>
  <si>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</si>
  <si>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</si>
  <si>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</si>
  <si>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</si>
  <si>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</si>
  <si>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</si>
  <si>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</si>
  <si>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</si>
  <si>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</si>
  <si>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</si>
  <si>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</si>
  <si>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</si>
  <si>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</si>
  <si>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</si>
  <si>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</si>
  <si>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</si>
  <si>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</si>
  <si>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</si>
  <si>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</si>
  <si>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</si>
  <si>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</si>
  <si>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</si>
  <si>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</si>
  <si>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</si>
  <si>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</si>
  <si>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</si>
  <si>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</si>
  <si>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</si>
  <si>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</si>
  <si>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</si>
  <si>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</si>
  <si>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</si>
  <si>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</si>
  <si>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</si>
  <si>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</si>
  <si>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</si>
  <si>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</si>
  <si>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</si>
  <si>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</si>
  <si>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</si>
  <si>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</si>
  <si>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</si>
  <si>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</si>
  <si>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</si>
  <si>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</si>
  <si>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</si>
  <si>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</si>
  <si>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</si>
  <si>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</si>
  <si>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</si>
  <si>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</si>
  <si>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</si>
  <si>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</si>
  <si>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</si>
  <si>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</si>
  <si>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</si>
  <si>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</si>
  <si>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</si>
  <si>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</si>
  <si>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</si>
  <si>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</si>
  <si>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</si>
  <si>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</si>
  <si>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</si>
  <si>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</si>
  <si>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</si>
  <si>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</si>
  <si>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</si>
  <si>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</si>
  <si>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</si>
  <si>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</si>
  <si>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</si>
  <si>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</si>
  <si>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</si>
  <si>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</si>
  <si>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</si>
  <si>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</si>
  <si>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</si>
  <si>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</si>
  <si>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</si>
  <si>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</si>
  <si>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</si>
  <si>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</si>
  <si>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</si>
  <si>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</si>
  <si>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</si>
  <si>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</si>
  <si>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</si>
  <si>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</si>
  <si>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</si>
  <si>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</si>
  <si>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</si>
  <si>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</si>
  <si>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</si>
  <si>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</si>
  <si>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</si>
  <si>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</si>
  <si>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</si>
  <si>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</si>
  <si>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</si>
  <si>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</si>
  <si>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</si>
  <si>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</si>
  <si>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</si>
  <si>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</si>
  <si>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</si>
  <si>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</si>
  <si>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</si>
  <si>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</si>
  <si>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</si>
  <si>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</si>
  <si>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</si>
  <si>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</si>
  <si>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</si>
  <si>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</si>
  <si>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</si>
  <si>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</si>
  <si>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</si>
  <si>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</si>
  <si>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</si>
  <si>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</si>
  <si>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</si>
  <si>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</si>
  <si>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</si>
  <si>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</si>
  <si>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</si>
  <si>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</si>
  <si>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</si>
  <si>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</si>
  <si>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</si>
  <si>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</si>
  <si>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</si>
  <si>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</si>
  <si>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</si>
  <si>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</si>
  <si>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</si>
  <si>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</si>
  <si>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</si>
  <si>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</si>
  <si>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</si>
  <si>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</si>
  <si>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</si>
  <si>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</si>
  <si>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</si>
  <si>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</si>
  <si>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</si>
  <si>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</si>
  <si>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</si>
  <si>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</si>
  <si>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</si>
  <si>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</si>
  <si>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</si>
  <si>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</si>
  <si>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</si>
  <si>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</si>
  <si>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</si>
  <si>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</si>
  <si>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</si>
  <si>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</si>
  <si>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</si>
  <si>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</si>
  <si>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</si>
  <si>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</si>
  <si>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</si>
  <si>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</si>
  <si>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</si>
  <si>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</si>
  <si>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</si>
  <si>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</si>
  <si>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</si>
  <si>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</si>
  <si>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</si>
  <si>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</si>
  <si>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</si>
  <si>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</si>
  <si>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</si>
  <si>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</si>
  <si>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</si>
  <si>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</si>
  <si>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</si>
  <si>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</si>
  <si>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</si>
  <si>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</si>
  <si>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</si>
  <si>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</si>
  <si>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</si>
  <si>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</si>
  <si>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</si>
  <si>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</si>
  <si>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</si>
  <si>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</si>
  <si>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</si>
  <si>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</si>
  <si>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</si>
  <si>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</si>
  <si>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</si>
  <si>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</si>
  <si>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</si>
  <si>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</si>
  <si>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</si>
  <si>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</si>
  <si>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</si>
  <si>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</si>
  <si>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</si>
  <si>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</si>
  <si>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</si>
  <si>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</si>
  <si>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</si>
  <si>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</si>
  <si>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</si>
  <si>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</si>
  <si>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</si>
  <si>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</si>
  <si>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</si>
  <si>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</si>
  <si>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</si>
  <si>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</si>
  <si>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</si>
  <si>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</si>
  <si>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</si>
  <si>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</si>
  <si>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</si>
  <si>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</si>
  <si>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</si>
  <si>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</si>
  <si>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</si>
  <si>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</si>
  <si>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</si>
  <si>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</si>
  <si>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</si>
  <si>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</si>
  <si>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</si>
  <si>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</si>
  <si>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</si>
  <si>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</si>
  <si>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</si>
  <si>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</si>
  <si>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</si>
  <si>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</si>
  <si>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</si>
  <si>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</si>
  <si>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</si>
  <si>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</si>
  <si>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</si>
  <si>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</si>
  <si>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</si>
  <si>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</si>
  <si>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</si>
  <si>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</si>
  <si>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</si>
  <si>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</si>
  <si>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</si>
  <si>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</si>
  <si>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</si>
  <si>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</si>
  <si>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</si>
  <si>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</si>
  <si>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</si>
  <si>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</si>
  <si>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</si>
  <si>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</si>
  <si>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</si>
  <si>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</si>
  <si>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</si>
  <si>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</si>
  <si>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</si>
  <si>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</si>
  <si>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</si>
  <si>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</si>
  <si>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</si>
  <si>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</si>
  <si>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</si>
  <si>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</si>
  <si>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</si>
  <si>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</si>
  <si>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</si>
  <si>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</si>
  <si>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</si>
  <si>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</si>
  <si>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</si>
  <si>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</si>
  <si>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</si>
  <si>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</si>
  <si>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</si>
  <si>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</si>
  <si>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</si>
  <si>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</si>
  <si>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</si>
  <si>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</si>
  <si>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</si>
  <si>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</si>
  <si>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</si>
  <si>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</si>
  <si>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</si>
  <si>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</si>
  <si>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</si>
  <si>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</si>
  <si>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</si>
  <si>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</si>
  <si>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</si>
  <si>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</si>
  <si>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</si>
  <si>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</si>
  <si>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</si>
  <si>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</si>
  <si>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</si>
  <si>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</si>
  <si>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</si>
  <si>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</si>
  <si>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</si>
  <si>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</si>
  <si>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</si>
  <si>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</si>
  <si>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</si>
  <si>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</si>
  <si>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</si>
  <si>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</si>
  <si>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</si>
  <si>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</si>
  <si>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</si>
  <si>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</si>
  <si>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</si>
  <si>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</si>
  <si>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</si>
  <si>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</si>
  <si>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</si>
  <si>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</si>
  <si>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</si>
  <si>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</si>
  <si>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</si>
  <si>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</si>
  <si>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</si>
  <si>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</si>
  <si>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</si>
  <si>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</si>
  <si>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</si>
  <si>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</si>
  <si>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</si>
  <si>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</si>
  <si>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</si>
  <si>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</si>
  <si>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</si>
  <si>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</si>
  <si>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</si>
  <si>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</si>
  <si>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</si>
  <si>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</si>
  <si>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</si>
  <si>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</si>
  <si>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</si>
  <si>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</si>
  <si>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</si>
  <si>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</si>
  <si>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</si>
  <si>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</si>
  <si>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</si>
  <si>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</si>
  <si>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</si>
  <si>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</si>
  <si>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</si>
  <si>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</si>
  <si>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</si>
  <si>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</si>
  <si>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</si>
  <si>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</si>
  <si>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</si>
  <si>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</si>
  <si>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</si>
  <si>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</si>
  <si>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</si>
  <si>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</si>
  <si>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</si>
  <si>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</si>
  <si>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</si>
  <si>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</si>
  <si>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</si>
  <si>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</si>
  <si>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</si>
  <si>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</si>
  <si>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</si>
  <si>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</si>
  <si>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</si>
  <si>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</si>
  <si>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</si>
  <si>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</si>
  <si>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</si>
  <si>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</si>
  <si>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</si>
  <si>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</si>
  <si>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</si>
  <si>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</si>
  <si>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</si>
  <si>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</si>
  <si>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</si>
  <si>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</si>
  <si>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</si>
  <si>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</si>
  <si>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</si>
  <si>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</si>
  <si>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</si>
  <si>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</si>
  <si>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</si>
  <si>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</si>
  <si>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</si>
  <si>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</si>
  <si>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</si>
  <si>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</si>
  <si>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</si>
  <si>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</si>
  <si>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</si>
  <si>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</si>
  <si>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</si>
  <si>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</si>
  <si>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</si>
  <si>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</si>
  <si>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</si>
  <si>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</si>
  <si>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</si>
  <si>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</si>
  <si>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</si>
  <si>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</si>
  <si>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</si>
  <si>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</si>
  <si>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</si>
  <si>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</si>
  <si>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</si>
  <si>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</si>
  <si>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</si>
  <si>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</si>
  <si>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</si>
  <si>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</si>
  <si>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</si>
  <si>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</si>
  <si>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</si>
  <si>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</si>
  <si>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</si>
  <si>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</si>
  <si>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</si>
  <si>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</si>
  <si>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</si>
  <si>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</si>
  <si>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</si>
  <si>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</si>
  <si>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</si>
  <si>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</si>
  <si>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</si>
  <si>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</si>
  <si>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</si>
  <si>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</si>
  <si>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</si>
  <si>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</si>
  <si>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</si>
  <si>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</si>
  <si>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</si>
  <si>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</si>
  <si>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</si>
  <si>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</si>
  <si>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</si>
  <si>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</si>
  <si>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</si>
  <si>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</si>
  <si>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</si>
  <si>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</si>
  <si>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</si>
  <si>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</si>
  <si>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</si>
  <si>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</si>
  <si>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</si>
  <si>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</si>
  <si>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</si>
  <si>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</si>
  <si>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</si>
  <si>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</si>
  <si>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</si>
  <si>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</si>
  <si>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</si>
  <si>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</si>
  <si>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</si>
  <si>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</si>
  <si>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</si>
  <si>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</si>
  <si>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</si>
  <si>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</si>
  <si>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</si>
  <si>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</si>
  <si>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</si>
  <si>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</si>
  <si>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</si>
  <si>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</si>
  <si>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</si>
  <si>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</si>
  <si>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</si>
  <si>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</si>
  <si>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</si>
  <si>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</si>
  <si>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</si>
  <si>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</si>
  <si>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</si>
  <si>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</si>
  <si>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</si>
  <si>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</si>
  <si>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</si>
  <si>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</si>
  <si>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</si>
  <si>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</si>
  <si>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</si>
  <si>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</si>
  <si>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</si>
  <si>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</si>
  <si>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</si>
  <si>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</si>
  <si>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</si>
  <si>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</si>
  <si>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</si>
  <si>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</si>
  <si>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</si>
  <si>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</si>
  <si>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</si>
  <si>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</si>
  <si>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</si>
  <si>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</si>
  <si>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</si>
  <si>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</si>
  <si>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</si>
  <si>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</si>
  <si>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</si>
  <si>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</si>
  <si>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</si>
  <si>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</si>
  <si>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</si>
  <si>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</si>
  <si>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</si>
  <si>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</si>
  <si>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</si>
  <si>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</si>
  <si>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</si>
  <si>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</si>
  <si>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</si>
  <si>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</si>
  <si>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</si>
  <si>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</si>
  <si>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</si>
  <si>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</si>
  <si>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</si>
  <si>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</si>
  <si>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</si>
  <si>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</si>
  <si>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</si>
  <si>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</si>
  <si>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</si>
  <si>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</si>
  <si>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</si>
  <si>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</si>
  <si>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</si>
  <si>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</si>
  <si>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</si>
  <si>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</si>
  <si>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</si>
  <si>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</si>
  <si>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</si>
  <si>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</si>
  <si>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</si>
  <si>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</si>
  <si>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</si>
  <si>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</si>
  <si>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</si>
  <si>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</si>
  <si>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</si>
  <si>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</si>
  <si>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</si>
  <si>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</si>
  <si>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</si>
  <si>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</si>
  <si>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</si>
  <si>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</si>
  <si>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</si>
  <si>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</si>
  <si>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</si>
  <si>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</si>
  <si>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</si>
  <si>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</si>
  <si>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</si>
  <si>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</si>
  <si>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</si>
  <si>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</si>
  <si>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</si>
  <si>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</si>
  <si>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</si>
  <si>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</si>
  <si>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</si>
  <si>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</si>
  <si>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</si>
  <si>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</si>
  <si>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</si>
  <si>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</si>
  <si>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</si>
  <si>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</si>
  <si>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</si>
  <si>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</si>
  <si>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</si>
  <si>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</si>
  <si>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</si>
  <si>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</si>
  <si>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</si>
  <si>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</si>
  <si>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</si>
  <si>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</si>
  <si>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</si>
  <si>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</si>
  <si>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</si>
  <si>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</si>
  <si>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</si>
  <si>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</si>
  <si>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</si>
  <si>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</si>
  <si>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</si>
  <si>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</si>
  <si>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</si>
  <si>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</si>
  <si>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</si>
  <si>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</si>
  <si>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</si>
  <si>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</si>
  <si>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</si>
  <si>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</si>
  <si>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</si>
  <si>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</si>
  <si>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</si>
  <si>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</si>
  <si>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</si>
  <si>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</si>
  <si>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</si>
  <si>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</si>
  <si>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</si>
  <si>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</si>
  <si>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</si>
  <si>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</si>
  <si>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</si>
  <si>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</si>
  <si>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</si>
  <si>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</si>
  <si>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</si>
  <si>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</si>
  <si>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</si>
  <si>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</si>
  <si>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</si>
  <si>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</si>
  <si>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</si>
  <si>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</si>
  <si>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</si>
  <si>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</si>
  <si>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</si>
  <si>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</si>
  <si>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</si>
  <si>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</si>
  <si>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</si>
  <si>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</si>
  <si>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</si>
  <si>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</si>
  <si>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</si>
  <si>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</si>
  <si>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</si>
  <si>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</si>
  <si>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</si>
  <si>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</si>
  <si>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</si>
  <si>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</si>
  <si>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</si>
  <si>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</si>
  <si>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</si>
  <si>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</si>
  <si>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</si>
  <si>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</si>
  <si>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</si>
  <si>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</si>
  <si>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</si>
  <si>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</si>
  <si>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</si>
  <si>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</si>
  <si>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</si>
  <si>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</si>
  <si>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</si>
  <si>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</si>
  <si>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</si>
  <si>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</si>
  <si>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</si>
  <si>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</si>
  <si>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</si>
  <si>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</si>
  <si>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</si>
  <si>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</si>
  <si>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</si>
  <si>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</si>
  <si>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</si>
  <si>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</si>
  <si>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</si>
  <si>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</si>
  <si>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</si>
  <si>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</si>
  <si>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</si>
  <si>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</si>
  <si>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</si>
  <si>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</si>
  <si>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</si>
  <si>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</si>
  <si>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</si>
  <si>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</si>
  <si>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</si>
  <si>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</si>
  <si>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</si>
  <si>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</si>
  <si>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</si>
  <si>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</si>
  <si>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</si>
  <si>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</si>
  <si>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</si>
  <si>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</si>
  <si>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</si>
  <si>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</si>
  <si>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</si>
  <si>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</si>
  <si>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</si>
  <si>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</si>
  <si>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</si>
  <si>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</si>
  <si>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</si>
  <si>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</si>
  <si>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</si>
  <si>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</si>
  <si>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</si>
  <si>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</si>
  <si>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</si>
  <si>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</si>
  <si>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</si>
  <si>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</si>
  <si>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</si>
  <si>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</si>
  <si>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</si>
  <si>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</si>
  <si>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</si>
  <si>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</si>
  <si>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</si>
  <si>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</si>
  <si>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</si>
  <si>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</si>
  <si>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</si>
  <si>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</si>
  <si>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</si>
  <si>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</si>
  <si>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</si>
  <si>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</si>
  <si>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</si>
  <si>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</si>
  <si>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</si>
  <si>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</si>
  <si>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</si>
  <si>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</si>
  <si>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</si>
  <si>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</si>
  <si>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</si>
  <si>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</si>
  <si>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</si>
  <si>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</si>
  <si>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</si>
  <si>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</si>
  <si>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</si>
  <si>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</si>
  <si>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</si>
  <si>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</si>
  <si>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</si>
  <si>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</si>
  <si>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</si>
  <si>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</si>
  <si>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</si>
  <si>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</si>
  <si>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</si>
  <si>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</si>
  <si>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</si>
  <si>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</si>
  <si>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</si>
  <si>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</si>
  <si>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</si>
  <si>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</si>
  <si>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</si>
  <si>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</si>
  <si>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</si>
  <si>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</si>
  <si>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</si>
  <si>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</si>
  <si>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</si>
  <si>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</si>
  <si>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</si>
  <si>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</si>
  <si>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</si>
  <si>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</si>
  <si>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</si>
  <si>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</si>
  <si>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</si>
  <si>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</si>
  <si>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</si>
  <si>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</si>
  <si>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</si>
  <si>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</si>
  <si>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</si>
  <si>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</si>
  <si>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</si>
  <si>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</si>
  <si>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</si>
  <si>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</si>
  <si>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</si>
  <si>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</si>
  <si>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</si>
  <si>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</si>
  <si>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</si>
  <si>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</si>
  <si>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</si>
  <si>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</si>
  <si>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</si>
  <si>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</si>
  <si>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</si>
  <si>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</si>
  <si>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</si>
  <si>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</si>
  <si>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</si>
  <si>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</si>
  <si>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</si>
  <si>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</si>
  <si>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</si>
  <si>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</si>
  <si>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</si>
  <si>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</si>
  <si>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</si>
  <si>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</si>
  <si>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</si>
  <si>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</si>
  <si>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</si>
  <si>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</si>
  <si>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</si>
  <si>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</si>
  <si>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</si>
  <si>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</si>
  <si>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</si>
  <si>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</si>
  <si>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</si>
  <si>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</si>
  <si>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</si>
  <si>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</si>
  <si>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</si>
  <si>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</si>
  <si>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</si>
  <si>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</si>
  <si>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</si>
  <si>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</si>
  <si>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</si>
  <si>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</si>
  <si>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</si>
  <si>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</si>
  <si>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</si>
  <si>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</si>
  <si>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</si>
  <si>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</si>
  <si>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</si>
  <si>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</si>
  <si>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</si>
  <si>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</si>
  <si>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</si>
  <si>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</si>
  <si>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</si>
  <si>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</si>
  <si>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</si>
  <si>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</si>
  <si>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</si>
  <si>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</si>
  <si>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</si>
  <si>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</si>
  <si>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</si>
  <si>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</si>
  <si>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</si>
  <si>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</si>
  <si>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</si>
  <si>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</si>
  <si>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</si>
  <si>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</si>
  <si>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</si>
  <si>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</si>
  <si>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</si>
  <si>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</si>
  <si>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</si>
  <si>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</si>
  <si>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</si>
  <si>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</si>
  <si>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</si>
  <si>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</si>
  <si>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</si>
  <si>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</si>
  <si>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</si>
  <si>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</si>
  <si>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</si>
  <si>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</si>
  <si>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</si>
  <si>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</si>
  <si>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</si>
  <si>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</si>
  <si>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</si>
  <si>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</si>
  <si>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</si>
  <si>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</si>
  <si>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</si>
  <si>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</si>
  <si>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</si>
  <si>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</si>
  <si>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</si>
  <si>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</si>
  <si>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</si>
  <si>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</si>
  <si>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</si>
  <si>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</si>
  <si>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</si>
  <si>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</si>
  <si>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</si>
  <si>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</si>
  <si>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</si>
  <si>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</si>
  <si>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</si>
  <si>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</si>
  <si>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</si>
  <si>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</si>
  <si>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</si>
  <si>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</si>
  <si>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</si>
  <si>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</si>
  <si>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</si>
  <si>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</si>
  <si>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</si>
  <si>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</si>
  <si>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</si>
  <si>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</si>
  <si>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</si>
  <si>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</si>
  <si>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</si>
  <si>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</si>
  <si>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</si>
  <si>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</si>
  <si>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</si>
  <si>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</si>
  <si>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</si>
  <si>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</si>
  <si>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</si>
  <si>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</si>
  <si>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</si>
  <si>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</si>
  <si>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</si>
  <si>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</si>
  <si>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</si>
  <si>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</si>
  <si>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</si>
  <si>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</si>
  <si>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</si>
  <si>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</si>
  <si>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</si>
  <si>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</si>
  <si>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</si>
  <si>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</si>
  <si>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</si>
  <si>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</si>
  <si>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</si>
  <si>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</si>
  <si>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</si>
  <si>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</si>
  <si>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</si>
  <si>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</si>
  <si>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</si>
  <si>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</si>
  <si>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</si>
  <si>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</si>
  <si>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</si>
  <si>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</si>
  <si>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</si>
  <si>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</si>
  <si>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</si>
  <si>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</si>
  <si>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</si>
  <si>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</si>
  <si>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</si>
  <si>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</si>
  <si>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</si>
  <si>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</si>
  <si>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</si>
  <si>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</si>
  <si>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</si>
  <si>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</si>
  <si>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</si>
  <si>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</si>
  <si>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</si>
  <si>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</si>
  <si>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</si>
  <si>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</si>
  <si>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</si>
  <si>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</si>
  <si>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</si>
  <si>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</si>
  <si>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</si>
  <si>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</si>
  <si>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</si>
  <si>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</si>
  <si>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</si>
  <si>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</si>
  <si>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</si>
  <si>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</si>
  <si>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</si>
  <si>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</si>
  <si>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</si>
  <si>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</si>
  <si>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</si>
  <si>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</si>
  <si>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</si>
  <si>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</si>
  <si>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</si>
  <si>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</si>
  <si>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</si>
  <si>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</si>
  <si>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</si>
  <si>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</si>
  <si>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</si>
  <si>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</si>
  <si>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</si>
  <si>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</si>
  <si>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</si>
  <si>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</si>
  <si>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</si>
  <si>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</si>
  <si>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</si>
  <si>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</si>
  <si>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</si>
  <si>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</si>
  <si>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</si>
  <si>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</si>
  <si>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</si>
  <si>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</si>
  <si>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</si>
  <si>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</si>
  <si>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</si>
  <si>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</si>
  <si>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</si>
  <si>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</si>
  <si>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</si>
  <si>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</si>
  <si>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</si>
  <si>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</si>
  <si>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</si>
  <si>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</si>
  <si>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</si>
  <si>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</si>
  <si>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</si>
  <si>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</si>
  <si>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</si>
  <si>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</si>
  <si>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</si>
  <si>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</si>
  <si>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</si>
  <si>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</si>
  <si>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</si>
  <si>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</si>
  <si>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</si>
  <si>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</si>
  <si>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</si>
  <si>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</si>
  <si>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</si>
  <si>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</si>
  <si>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</si>
  <si>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</si>
  <si>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</si>
  <si>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</si>
  <si>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</si>
  <si>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</si>
  <si>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</si>
  <si>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</si>
  <si>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</si>
  <si>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</si>
  <si>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</si>
  <si>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</si>
  <si>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</si>
  <si>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</si>
  <si>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</si>
  <si>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</si>
  <si>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</si>
  <si>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</si>
  <si>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</si>
  <si>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</si>
  <si>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</si>
  <si>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</si>
  <si>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</si>
  <si>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</si>
  <si>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</si>
  <si>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</si>
  <si>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</si>
  <si>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</si>
  <si>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</si>
  <si>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</si>
  <si>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</si>
  <si>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</si>
  <si>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</si>
  <si>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</si>
  <si>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</si>
  <si>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</si>
  <si>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</si>
  <si>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</si>
  <si>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</si>
  <si>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</si>
  <si>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</si>
  <si>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</si>
  <si>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</si>
  <si>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</si>
  <si>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</si>
  <si>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</si>
  <si>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</si>
  <si>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</si>
  <si>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</si>
  <si>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</si>
  <si>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</si>
  <si>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</si>
  <si>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</si>
  <si>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</si>
  <si>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</si>
  <si>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</si>
  <si>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</si>
  <si>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</si>
  <si>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</si>
  <si>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</si>
  <si>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</si>
  <si>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</si>
  <si>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</si>
  <si>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</si>
  <si>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</si>
  <si>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</si>
  <si>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</si>
  <si>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</si>
  <si>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</si>
  <si>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</si>
  <si>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</si>
  <si>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</si>
  <si>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</si>
  <si>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</si>
  <si>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</si>
  <si>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</si>
  <si>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</si>
  <si>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</si>
  <si>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</si>
  <si>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</si>
  <si>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</si>
  <si>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</si>
  <si>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</si>
  <si>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</si>
  <si>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</si>
  <si>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</si>
  <si>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</si>
  <si>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</si>
  <si>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</si>
  <si>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</si>
  <si>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</si>
  <si>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</si>
  <si>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</si>
  <si>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</si>
  <si>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</si>
  <si>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</si>
  <si>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</si>
  <si>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</si>
  <si>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</si>
  <si>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</si>
  <si>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</si>
  <si>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</si>
  <si>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</si>
  <si>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</si>
  <si>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</si>
  <si>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</si>
  <si>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</si>
  <si>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</si>
  <si>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</si>
  <si>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</si>
  <si>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</si>
  <si>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</si>
  <si>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</si>
  <si>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</si>
  <si>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</si>
  <si>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</si>
  <si>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</si>
  <si>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</si>
  <si>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</si>
  <si>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</si>
  <si>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</si>
  <si>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</si>
  <si>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</si>
  <si>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</si>
  <si>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</si>
  <si>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</si>
  <si>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</si>
  <si>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</si>
  <si>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</si>
  <si>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</si>
  <si>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</si>
  <si>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</si>
  <si>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</si>
  <si>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</si>
  <si>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</si>
  <si>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</si>
  <si>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</si>
  <si>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</si>
  <si>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</si>
  <si>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</si>
  <si>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</si>
  <si>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</si>
  <si>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</si>
  <si>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</si>
  <si>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</si>
  <si>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</si>
  <si>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</si>
  <si>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</si>
  <si>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</si>
  <si>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</si>
  <si>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</si>
  <si>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</si>
  <si>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</si>
  <si>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</si>
  <si>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</si>
  <si>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</si>
  <si>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</si>
  <si>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</si>
  <si>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</si>
  <si>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</si>
  <si>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</si>
  <si>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</si>
  <si>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</si>
  <si>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</si>
  <si>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</si>
  <si>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</si>
  <si>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</si>
  <si>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</si>
  <si>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</si>
  <si>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</si>
  <si>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</si>
  <si>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</si>
  <si>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</si>
  <si>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</si>
  <si>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</si>
  <si>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</si>
  <si>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</si>
  <si>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</si>
  <si>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</si>
  <si>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</si>
  <si>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</si>
  <si>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</si>
  <si>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</si>
  <si>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</si>
  <si>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</si>
  <si>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</si>
  <si>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</si>
  <si>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</si>
  <si>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</si>
  <si>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</si>
  <si>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</si>
  <si>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</si>
  <si>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</si>
  <si>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</si>
  <si>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</si>
  <si>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</si>
  <si>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</si>
  <si>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</si>
  <si>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</si>
  <si>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</si>
  <si>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</si>
  <si>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</si>
  <si>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</si>
  <si>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</si>
  <si>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</si>
  <si>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</si>
  <si>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</si>
  <si>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</si>
  <si>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</si>
  <si>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</si>
  <si>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</si>
  <si>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</si>
  <si>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</si>
  <si>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</si>
  <si>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</si>
  <si>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</si>
  <si>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</si>
  <si>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</si>
  <si>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</si>
  <si>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</si>
  <si>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</si>
  <si>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</si>
  <si>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</si>
  <si>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</si>
  <si>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</si>
  <si>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</si>
  <si>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</si>
  <si>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</si>
  <si>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</si>
  <si>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</si>
  <si>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</si>
  <si>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</si>
  <si>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</si>
  <si>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</si>
  <si>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</si>
  <si>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</si>
  <si>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</si>
  <si>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</si>
  <si>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</si>
  <si>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</si>
  <si>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</si>
  <si>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</si>
  <si>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</si>
  <si>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</si>
  <si>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</si>
  <si>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</si>
  <si>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</si>
  <si>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</si>
  <si>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</si>
  <si>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</si>
  <si>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</si>
  <si>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</si>
  <si>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</si>
  <si>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</si>
  <si>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</si>
  <si>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</si>
  <si>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</si>
  <si>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</si>
  <si>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</si>
  <si>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</si>
  <si>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</si>
  <si>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</si>
  <si>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</si>
  <si>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</si>
  <si>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</si>
  <si>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</si>
  <si>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</si>
  <si>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</si>
  <si>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</si>
  <si>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</si>
  <si>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</si>
  <si>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</si>
  <si>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</si>
  <si>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</si>
  <si>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</si>
  <si>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</si>
  <si>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</si>
  <si>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</si>
  <si>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</si>
  <si>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</si>
  <si>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</si>
  <si>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</si>
  <si>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</si>
  <si>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</si>
  <si>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</si>
  <si>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</si>
  <si>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</si>
  <si>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</si>
  <si>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</si>
  <si>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</si>
  <si>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</si>
  <si>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</si>
  <si>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</si>
  <si>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</si>
  <si>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</si>
  <si>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</si>
  <si>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</si>
  <si>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</si>
  <si>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</si>
  <si>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</si>
  <si>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</si>
  <si>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</si>
  <si>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</si>
  <si>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</si>
  <si>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</si>
  <si>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</si>
  <si>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</si>
  <si>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</si>
  <si>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</si>
  <si>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</si>
  <si>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</si>
  <si>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</si>
  <si>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</si>
  <si>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</si>
  <si>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</si>
  <si>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</si>
  <si>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</si>
  <si>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</si>
  <si>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</si>
  <si>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</si>
  <si>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</si>
  <si>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</si>
  <si>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</si>
  <si>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</si>
  <si>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</si>
  <si>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</si>
  <si>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</si>
  <si>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</si>
  <si>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</si>
  <si>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</si>
  <si>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</si>
  <si>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</si>
  <si>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</si>
  <si>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</si>
  <si>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</si>
  <si>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</si>
  <si>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</si>
  <si>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</si>
  <si>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</si>
  <si>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</si>
  <si>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</si>
  <si>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</si>
  <si>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</si>
  <si>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</si>
  <si>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</si>
  <si>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</si>
  <si>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</si>
  <si>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</si>
  <si>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</si>
  <si>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</si>
  <si>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</si>
  <si>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</si>
  <si>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</si>
  <si>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</si>
  <si>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</si>
  <si>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</si>
  <si>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</si>
  <si>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</si>
  <si>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</si>
  <si>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</si>
  <si>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</si>
  <si>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</si>
  <si>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</si>
  <si>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</si>
  <si>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</si>
  <si>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</si>
  <si>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</si>
  <si>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</si>
  <si>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</si>
  <si>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</si>
  <si>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</si>
  <si>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</si>
  <si>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</si>
  <si>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</si>
  <si>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</si>
  <si>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</si>
  <si>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</si>
  <si>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</si>
  <si>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</si>
  <si>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</si>
  <si>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</si>
  <si>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</si>
  <si>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</si>
  <si>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</si>
  <si>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</si>
  <si>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</si>
  <si>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</si>
  <si>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</si>
  <si>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</si>
  <si>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</si>
  <si>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</si>
  <si>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</si>
  <si>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</si>
  <si>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</si>
  <si>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</si>
  <si>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</si>
  <si>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</si>
  <si>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</si>
  <si>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</si>
  <si>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</si>
  <si>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</si>
  <si>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</si>
  <si>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</si>
  <si>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</si>
  <si>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</si>
  <si>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</si>
  <si>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</si>
  <si>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</si>
  <si>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</si>
  <si>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</si>
  <si>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</si>
  <si>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</si>
  <si>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</si>
  <si>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</si>
  <si>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</si>
  <si>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</si>
  <si>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</si>
  <si>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</si>
  <si>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</si>
  <si>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</si>
  <si>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</si>
  <si>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</si>
  <si>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</si>
  <si>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</si>
  <si>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</si>
  <si>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</si>
  <si>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</si>
  <si>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</si>
  <si>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</si>
  <si>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</si>
  <si>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</si>
  <si>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</si>
  <si>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</si>
  <si>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</si>
  <si>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</si>
  <si>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</si>
  <si>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</si>
  <si>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</si>
  <si>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</si>
  <si>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</si>
  <si>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</si>
  <si>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</si>
  <si>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</si>
  <si>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</si>
  <si>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</si>
  <si>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</si>
  <si>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</si>
  <si>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</si>
  <si>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</si>
  <si>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</si>
  <si>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</si>
  <si>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</si>
  <si>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</si>
  <si>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</si>
  <si>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</si>
  <si>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</si>
  <si>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</si>
  <si>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</si>
  <si>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</si>
  <si>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</si>
  <si>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</si>
  <si>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</si>
  <si>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</si>
  <si>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</si>
  <si>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</si>
  <si>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</si>
  <si>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</si>
  <si>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</si>
  <si>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</si>
  <si>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</si>
  <si>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</si>
  <si>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</si>
  <si>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</si>
  <si>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</si>
  <si>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</si>
  <si>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</si>
  <si>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</si>
  <si>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</si>
  <si>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</si>
  <si>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</si>
  <si>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</si>
  <si>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</si>
  <si>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</si>
  <si>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</si>
  <si>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</si>
  <si>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</si>
  <si>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</si>
  <si>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</si>
  <si>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</si>
  <si>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</si>
  <si>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</si>
  <si>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</si>
  <si>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</si>
  <si>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</si>
  <si>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</si>
  <si>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</si>
  <si>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</si>
  <si>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</si>
  <si>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</si>
  <si>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</si>
  <si>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</si>
  <si>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</si>
  <si>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</si>
  <si>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</si>
  <si>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</si>
  <si>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</si>
  <si>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</si>
  <si>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</si>
  <si>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</si>
  <si>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</si>
  <si>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</si>
  <si>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</si>
  <si>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</si>
  <si>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</si>
  <si>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</si>
  <si>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</si>
  <si>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</si>
  <si>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</si>
  <si>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</si>
  <si>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</si>
  <si>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</si>
  <si>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</si>
  <si>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</si>
  <si>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</si>
  <si>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</si>
  <si>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</si>
  <si>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</si>
  <si>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</si>
  <si>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</si>
  <si>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</si>
  <si>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</si>
  <si>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</si>
  <si>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</si>
  <si>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</si>
  <si>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</si>
  <si>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</si>
  <si>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</si>
  <si>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</si>
  <si>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</si>
  <si>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</si>
  <si>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</si>
  <si>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</si>
  <si>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</si>
  <si>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</si>
  <si>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</si>
  <si>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</si>
  <si>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</si>
  <si>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</si>
  <si>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</si>
  <si>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</si>
  <si>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</si>
  <si>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</si>
  <si>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</si>
  <si>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</si>
  <si>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</si>
  <si>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</si>
  <si>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</si>
  <si>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</si>
  <si>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</si>
  <si>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</si>
  <si>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</si>
  <si>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</si>
  <si>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</si>
  <si>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</si>
  <si>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</si>
  <si>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</si>
  <si>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</si>
  <si>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</si>
  <si>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</si>
  <si>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</si>
  <si>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</si>
  <si>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</si>
  <si>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</si>
  <si>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</si>
  <si>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</si>
  <si>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</si>
  <si>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</si>
  <si>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</si>
  <si>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</si>
  <si>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</si>
  <si>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</si>
  <si>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</si>
  <si>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</si>
  <si>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</si>
  <si>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</si>
  <si>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</si>
  <si>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</si>
  <si>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</si>
  <si>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</si>
  <si>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</si>
  <si>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</si>
  <si>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</si>
  <si>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</si>
  <si>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</si>
  <si>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</si>
  <si>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</si>
  <si>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</si>
  <si>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</si>
  <si>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</si>
  <si>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</si>
  <si>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</si>
  <si>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</si>
  <si>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</si>
  <si>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</si>
  <si>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</si>
  <si>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</si>
  <si>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</si>
  <si>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</si>
  <si>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</si>
  <si>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</si>
  <si>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</si>
  <si>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</si>
  <si>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</si>
  <si>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</si>
  <si>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</si>
  <si>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</si>
  <si>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</si>
  <si>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</si>
  <si>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</si>
  <si>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</si>
  <si>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</si>
  <si>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</si>
  <si>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</si>
  <si>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</si>
  <si>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</si>
  <si>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</si>
  <si>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</si>
  <si>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</si>
  <si>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</si>
  <si>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</si>
  <si>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</si>
  <si>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</si>
  <si>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</si>
  <si>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</si>
  <si>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</si>
  <si>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</si>
  <si>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</si>
  <si>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</si>
  <si>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</si>
  <si>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</si>
  <si>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</si>
  <si>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</si>
  <si>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</si>
  <si>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</si>
  <si>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</si>
  <si>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</si>
  <si>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</si>
  <si>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</si>
  <si>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</si>
  <si>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</si>
  <si>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</si>
  <si>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</si>
  <si>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</si>
  <si>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</si>
  <si>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</si>
  <si>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</si>
  <si>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</si>
  <si>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</si>
  <si>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</si>
  <si>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</si>
  <si>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</si>
  <si>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</si>
  <si>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</si>
  <si>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</si>
  <si>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</si>
  <si>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</si>
  <si>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</si>
  <si>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</si>
  <si>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</si>
  <si>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</si>
  <si>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</si>
  <si>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</si>
  <si>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</si>
  <si>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</si>
  <si>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</si>
  <si>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</si>
  <si>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</si>
  <si>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</si>
  <si>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</si>
  <si>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</si>
  <si>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</si>
  <si>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</si>
  <si>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</si>
  <si>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</si>
  <si>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</si>
  <si>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</si>
  <si>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</si>
  <si>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</si>
  <si>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</si>
  <si>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</si>
  <si>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</si>
  <si>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</si>
  <si>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</si>
  <si>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</si>
  <si>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</si>
  <si>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</si>
  <si>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</si>
  <si>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</si>
  <si>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</si>
  <si>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</si>
  <si>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</si>
  <si>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</si>
  <si>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</si>
  <si>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</si>
  <si>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</si>
  <si>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</si>
  <si>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</si>
  <si>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</si>
  <si>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</si>
  <si>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</si>
  <si>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</si>
  <si>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</si>
  <si>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</si>
  <si>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</si>
  <si>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</si>
  <si>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</si>
  <si>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</si>
  <si>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</si>
  <si>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</si>
  <si>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</si>
  <si>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</si>
  <si>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</si>
  <si>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</si>
  <si>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</si>
  <si>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</si>
  <si>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</si>
  <si>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</si>
  <si>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</si>
  <si>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</si>
  <si>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</si>
  <si>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</si>
  <si>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</si>
  <si>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</si>
  <si>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</si>
  <si>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</si>
  <si>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</si>
  <si>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</si>
  <si>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</si>
  <si>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</si>
  <si>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</si>
  <si>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</si>
  <si>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</si>
  <si>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</si>
  <si>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</si>
  <si>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</si>
  <si>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</si>
  <si>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</si>
  <si>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</si>
  <si>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</si>
  <si>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</si>
  <si>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</si>
  <si>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</si>
  <si>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</si>
  <si>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</si>
  <si>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</si>
  <si>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</si>
  <si>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</si>
  <si>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</si>
  <si>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</si>
  <si>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</si>
  <si>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</si>
  <si>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</si>
  <si>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</si>
  <si>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</si>
  <si>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</si>
  <si>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</si>
  <si>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</si>
  <si>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</si>
  <si>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</si>
  <si>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</si>
  <si>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</si>
  <si>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</si>
  <si>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</si>
  <si>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</si>
  <si>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</si>
  <si>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</si>
  <si>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</si>
  <si>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</si>
  <si>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</si>
  <si>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</si>
  <si>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</si>
  <si>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</si>
  <si>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</si>
  <si>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</si>
  <si>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</si>
  <si>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</si>
  <si>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</si>
  <si>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</si>
  <si>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</si>
  <si>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</si>
  <si>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</si>
  <si>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</si>
  <si>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</si>
  <si>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</si>
  <si>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</si>
  <si>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</si>
  <si>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</si>
  <si>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</si>
  <si>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</si>
  <si>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</si>
  <si>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</si>
  <si>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</si>
  <si>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</si>
  <si>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</si>
  <si>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</si>
  <si>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</si>
  <si>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</si>
  <si>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</si>
  <si>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</si>
  <si>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</si>
  <si>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</si>
  <si>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</si>
  <si>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</si>
  <si>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</si>
  <si>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</si>
  <si>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</si>
  <si>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</si>
  <si>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</si>
  <si>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</si>
  <si>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</si>
  <si>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</si>
  <si>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</si>
  <si>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</si>
  <si>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</si>
  <si>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</si>
  <si>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</si>
  <si>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</si>
  <si>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</si>
  <si>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</si>
  <si>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</si>
  <si>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</si>
  <si>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</si>
  <si>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</si>
  <si>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</si>
  <si>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</si>
  <si>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</si>
  <si>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</si>
  <si>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</si>
  <si>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</si>
  <si>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</si>
  <si>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</si>
  <si>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</si>
  <si>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</si>
  <si>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</si>
  <si>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</si>
  <si>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</si>
  <si>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</si>
  <si>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</si>
  <si>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</si>
  <si>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</si>
  <si>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</si>
  <si>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</si>
  <si>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</si>
  <si>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</si>
  <si>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</si>
  <si>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</si>
  <si>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</si>
  <si>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</si>
  <si>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</si>
  <si>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</si>
  <si>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</si>
  <si>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</si>
  <si>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</si>
  <si>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</si>
  <si>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</si>
  <si>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</si>
  <si>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</si>
  <si>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</si>
  <si>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</si>
  <si>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</si>
  <si>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</si>
  <si>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</si>
  <si>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</si>
  <si>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</si>
  <si>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</si>
  <si>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</si>
  <si>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</si>
  <si>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</si>
  <si>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</si>
  <si>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</si>
  <si>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</si>
  <si>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</si>
  <si>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</si>
  <si>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</si>
  <si>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</si>
  <si>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</si>
  <si>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</si>
  <si>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</si>
  <si>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</si>
  <si>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</si>
  <si>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</si>
  <si>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</si>
  <si>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</si>
  <si>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</si>
  <si>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</si>
  <si>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</si>
  <si>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</si>
  <si>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</si>
  <si>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</si>
  <si>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</si>
  <si>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</si>
  <si>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</si>
  <si>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</si>
  <si>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</si>
  <si>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</si>
  <si>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</si>
  <si>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</si>
  <si>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</si>
  <si>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</si>
  <si>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</si>
  <si>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</si>
  <si>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</si>
  <si>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</si>
  <si>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</si>
  <si>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</si>
  <si>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</si>
  <si>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</si>
  <si>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</si>
  <si>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</si>
  <si>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</si>
  <si>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</si>
  <si>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</si>
  <si>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</si>
  <si>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</si>
  <si>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</si>
  <si>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</si>
  <si>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</si>
  <si>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</si>
  <si>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</si>
  <si>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</si>
  <si>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</si>
  <si>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</si>
  <si>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</si>
  <si>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</si>
  <si>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</si>
  <si>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</si>
  <si>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</si>
  <si>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</si>
  <si>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</si>
  <si>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</si>
  <si>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</si>
  <si>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</si>
  <si>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</si>
  <si>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</si>
  <si>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</si>
  <si>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</si>
  <si>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</si>
  <si>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</si>
  <si>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</si>
  <si>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</si>
  <si>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</si>
  <si>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</si>
  <si>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</si>
  <si>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</si>
  <si>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</si>
  <si>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</si>
  <si>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</si>
  <si>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</si>
  <si>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</si>
  <si>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</si>
  <si>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</si>
  <si>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</si>
  <si>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</si>
  <si>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</si>
  <si>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</si>
  <si>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</si>
  <si>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</si>
  <si>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</si>
  <si>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</si>
  <si>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</si>
  <si>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</si>
  <si>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</si>
  <si>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</si>
  <si>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</si>
  <si>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</si>
  <si>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</si>
  <si>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</si>
  <si>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</si>
  <si>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</si>
  <si>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</si>
  <si>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</si>
  <si>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</si>
  <si>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</si>
  <si>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</si>
  <si>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</si>
  <si>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</si>
  <si>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</si>
  <si>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</si>
  <si>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</si>
  <si>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</si>
  <si>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</si>
  <si>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</si>
  <si>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</si>
  <si>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</si>
  <si>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</si>
  <si>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</si>
  <si>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</si>
  <si>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</si>
  <si>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</si>
  <si>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</si>
  <si>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</si>
  <si>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</si>
  <si>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</si>
  <si>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</si>
  <si>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</si>
  <si>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</si>
  <si>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</si>
  <si>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</si>
  <si>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</si>
  <si>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</si>
  <si>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</si>
  <si>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</si>
  <si>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</si>
  <si>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</si>
  <si>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</si>
  <si>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</si>
  <si>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</si>
  <si>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</si>
  <si>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</si>
  <si>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</si>
  <si>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</si>
  <si>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</si>
  <si>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</si>
  <si>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</si>
  <si>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</si>
  <si>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</si>
  <si>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</si>
  <si>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</si>
  <si>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</si>
  <si>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</si>
  <si>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</si>
  <si>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</si>
  <si>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</si>
  <si>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</si>
  <si>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</si>
  <si>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</si>
  <si>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</si>
  <si>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</si>
  <si>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</si>
  <si>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</si>
  <si>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</si>
  <si>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</si>
  <si>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</si>
  <si>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</si>
  <si>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</si>
  <si>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</si>
  <si>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</si>
  <si>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</si>
  <si>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</si>
  <si>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</si>
  <si>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</si>
  <si>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</si>
  <si>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</si>
  <si>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</si>
  <si>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</si>
  <si>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</si>
  <si>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</si>
  <si>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</si>
  <si>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</si>
  <si>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</si>
  <si>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</si>
  <si>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</si>
  <si>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</si>
  <si>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</si>
  <si>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</si>
  <si>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</si>
  <si>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</si>
  <si>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</si>
  <si>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</si>
  <si>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</si>
  <si>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</si>
  <si>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</si>
  <si>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</si>
  <si>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</si>
  <si>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</si>
  <si>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</si>
  <si>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</si>
  <si>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</si>
  <si>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</si>
  <si>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</si>
  <si>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</si>
  <si>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</si>
  <si>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</si>
  <si>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</si>
  <si>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</si>
  <si>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</si>
  <si>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</si>
  <si>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</si>
  <si>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</si>
  <si>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</si>
  <si>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</si>
  <si>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</si>
  <si>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</si>
  <si>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</si>
  <si>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</si>
  <si>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</si>
  <si>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</si>
  <si>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</si>
  <si>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</si>
  <si>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</si>
  <si>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</si>
  <si>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</si>
  <si>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</si>
  <si>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</si>
  <si>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</si>
  <si>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</si>
  <si>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</si>
  <si>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</si>
  <si>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</si>
  <si>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</si>
  <si>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</si>
  <si>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</si>
  <si>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</si>
  <si>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</si>
  <si>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</si>
  <si>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</si>
  <si>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</si>
  <si>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</si>
  <si>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</si>
  <si>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</si>
  <si>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</si>
  <si>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</si>
  <si>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</si>
  <si>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</si>
  <si>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</si>
  <si>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</si>
  <si>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</si>
  <si>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</si>
  <si>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</si>
  <si>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</si>
  <si>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</si>
  <si>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</si>
  <si>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</si>
  <si>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</si>
  <si>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</si>
  <si>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</si>
  <si>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</si>
  <si>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</si>
  <si>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</si>
  <si>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</si>
  <si>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</si>
  <si>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</si>
  <si>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</si>
  <si>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</si>
  <si>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</si>
  <si>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</si>
  <si>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</si>
  <si>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</si>
  <si>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</si>
  <si>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</si>
  <si>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</si>
  <si>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</si>
  <si>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</si>
  <si>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</si>
  <si>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</si>
  <si>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</si>
  <si>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</si>
  <si>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</si>
  <si>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</si>
  <si>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</si>
  <si>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</si>
  <si>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</si>
  <si>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</si>
  <si>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</si>
  <si>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</si>
  <si>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</si>
  <si>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</si>
  <si>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</si>
  <si>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</si>
  <si>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</si>
  <si>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</si>
  <si>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</si>
  <si>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</si>
  <si>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</si>
  <si>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</si>
  <si>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</si>
  <si>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</si>
  <si>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</si>
  <si>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</si>
  <si>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</si>
  <si>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</si>
  <si>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</si>
  <si>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</si>
  <si>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</si>
  <si>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</si>
  <si>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</si>
  <si>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</si>
  <si>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</si>
  <si>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</si>
  <si>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</si>
  <si>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</si>
  <si>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</si>
  <si>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</si>
  <si>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</si>
  <si>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</si>
  <si>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</si>
  <si>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</si>
  <si>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</si>
  <si>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</si>
  <si>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</si>
  <si>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</si>
  <si>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</si>
  <si>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</si>
  <si>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</si>
  <si>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</si>
  <si>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</si>
  <si>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</si>
  <si>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</si>
  <si>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</si>
  <si>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</si>
  <si>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</si>
  <si>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</si>
  <si>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</si>
  <si>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</si>
  <si>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</si>
  <si>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</si>
  <si>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</si>
  <si>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</si>
  <si>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</si>
  <si>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</si>
  <si>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</si>
  <si>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</si>
  <si>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</si>
  <si>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</si>
  <si>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</si>
  <si>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</si>
  <si>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</si>
  <si>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</si>
  <si>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</si>
  <si>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</si>
  <si>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</si>
  <si>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</si>
  <si>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</si>
  <si>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</si>
  <si>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</si>
  <si>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</si>
  <si>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</si>
  <si>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</si>
  <si>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</si>
  <si>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</si>
  <si>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</si>
  <si>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</si>
  <si>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</si>
  <si>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</si>
  <si>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</si>
  <si>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</si>
  <si>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</si>
  <si>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</si>
  <si>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</si>
  <si>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</si>
  <si>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</si>
  <si>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</si>
  <si>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</si>
  <si>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</si>
  <si>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</si>
  <si>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</si>
  <si>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</si>
  <si>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</si>
  <si>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</si>
  <si>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</si>
  <si>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</si>
  <si>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</si>
  <si>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</si>
  <si>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</si>
  <si>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</si>
  <si>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</si>
  <si>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</si>
  <si>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</si>
  <si>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</si>
  <si>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</si>
  <si>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</si>
  <si>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</si>
  <si>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</si>
  <si>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</si>
  <si>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</si>
  <si>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</si>
  <si>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</si>
  <si>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</si>
  <si>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</si>
  <si>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</si>
  <si>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</si>
  <si>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</si>
  <si>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</si>
  <si>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</si>
  <si>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</si>
  <si>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</si>
  <si>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</si>
  <si>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</si>
  <si>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</si>
  <si>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</si>
  <si>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</si>
  <si>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</si>
  <si>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</si>
  <si>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</si>
  <si>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</si>
  <si>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</si>
  <si>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</si>
  <si>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</si>
  <si>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</si>
  <si>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</si>
  <si>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</si>
  <si>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</si>
  <si>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</si>
  <si>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</si>
  <si>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</si>
  <si>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</si>
  <si>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</si>
  <si>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</si>
  <si>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</si>
  <si>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</si>
  <si>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</si>
  <si>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</si>
  <si>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</si>
  <si>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</si>
  <si>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</si>
  <si>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</si>
  <si>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</si>
  <si>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</si>
  <si>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</si>
  <si>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</si>
  <si>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</si>
  <si>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</si>
  <si>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</si>
  <si>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</si>
  <si>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</si>
  <si>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</si>
  <si>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</si>
  <si>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</si>
  <si>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</si>
  <si>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</si>
  <si>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</si>
  <si>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</si>
  <si>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</si>
  <si>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</si>
  <si>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</si>
  <si>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</si>
  <si>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</si>
  <si>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</si>
  <si>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</si>
  <si>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</si>
  <si>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</si>
  <si>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</si>
  <si>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</si>
  <si>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</si>
  <si>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</si>
  <si>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</si>
  <si>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</si>
  <si>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</si>
  <si>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</si>
  <si>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</si>
  <si>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</si>
  <si>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</si>
  <si>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</si>
  <si>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</si>
  <si>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</si>
  <si>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</si>
  <si>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</si>
  <si>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</si>
  <si>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</si>
  <si>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</si>
  <si>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</si>
  <si>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</si>
  <si>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</si>
  <si>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</si>
  <si>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</si>
  <si>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</si>
  <si>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</si>
  <si>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</si>
  <si>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</si>
  <si>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</si>
  <si>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</si>
  <si>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</si>
  <si>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</si>
  <si>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</si>
  <si>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</si>
  <si>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</si>
  <si>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</si>
  <si>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</si>
  <si>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</si>
  <si>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</si>
  <si>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</si>
  <si>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</si>
  <si>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</si>
  <si>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</si>
  <si>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</si>
  <si>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</si>
  <si>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</si>
  <si>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</si>
  <si>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</si>
  <si>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</si>
  <si>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</si>
  <si>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</si>
  <si>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</si>
  <si>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</si>
  <si>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</si>
  <si>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</si>
  <si>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</si>
  <si>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</si>
  <si>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</si>
  <si>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</si>
  <si>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</si>
  <si>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</si>
  <si>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</si>
  <si>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</si>
  <si>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</si>
  <si>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</si>
  <si>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</si>
  <si>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</si>
  <si>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</si>
  <si>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</si>
  <si>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</si>
  <si>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</si>
  <si>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</si>
  <si>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</si>
  <si>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</si>
  <si>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</si>
  <si>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</si>
  <si>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</si>
  <si>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</si>
  <si>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</si>
  <si>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</si>
  <si>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</si>
  <si>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</si>
  <si>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</si>
  <si>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</si>
  <si>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</si>
  <si>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</si>
  <si>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</si>
  <si>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</si>
  <si>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</si>
  <si>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</si>
  <si>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</si>
  <si>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</si>
  <si>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</si>
  <si>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</si>
  <si>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</si>
  <si>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</si>
  <si>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</si>
  <si>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</si>
  <si>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</si>
  <si>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</si>
  <si>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</si>
  <si>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</si>
  <si>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</si>
  <si>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</si>
  <si>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</si>
  <si>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</si>
  <si>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</si>
  <si>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</si>
  <si>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</si>
  <si>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</si>
  <si>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</si>
  <si>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</si>
  <si>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</si>
  <si>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</si>
  <si>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</si>
  <si>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</si>
  <si>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</si>
  <si>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</si>
  <si>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</si>
  <si>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</si>
  <si>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</si>
  <si>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</si>
  <si>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</si>
  <si>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</si>
  <si>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</si>
  <si>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</si>
  <si>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</si>
  <si>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</si>
  <si>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</si>
  <si>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</si>
  <si>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</si>
  <si>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</si>
  <si>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</si>
  <si>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</si>
  <si>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</si>
  <si>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</si>
  <si>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</si>
  <si>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</si>
  <si>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</si>
  <si>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</si>
  <si>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</si>
  <si>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</si>
  <si>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</si>
  <si>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</si>
  <si>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</si>
  <si>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</si>
  <si>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</si>
  <si>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</si>
  <si>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</si>
  <si>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</si>
  <si>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</si>
  <si>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</si>
  <si>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</si>
  <si>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</si>
  <si>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</si>
  <si>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</si>
  <si>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</si>
  <si>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</si>
  <si>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</si>
  <si>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</si>
  <si>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</si>
  <si>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</si>
  <si>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</si>
  <si>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</si>
  <si>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</si>
  <si>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</si>
  <si>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</si>
  <si>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</si>
  <si>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</si>
  <si>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</si>
  <si>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</si>
  <si>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</si>
  <si>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</si>
  <si>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</si>
  <si>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</si>
  <si>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</si>
  <si>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</si>
  <si>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</si>
  <si>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</si>
  <si>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</si>
  <si>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</si>
  <si>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</si>
  <si>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</si>
  <si>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</si>
  <si>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</si>
  <si>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</si>
  <si>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</si>
  <si>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</si>
  <si>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</si>
  <si>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</si>
  <si>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</si>
  <si>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</si>
  <si>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</si>
  <si>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</si>
  <si>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</si>
  <si>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</si>
  <si>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</si>
  <si>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</si>
  <si>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</si>
  <si>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</si>
  <si>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</si>
  <si>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</si>
  <si>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</si>
  <si>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</si>
  <si>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</si>
  <si>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</si>
  <si>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</si>
  <si>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</si>
  <si>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</si>
  <si>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</si>
  <si>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</si>
  <si>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</si>
  <si>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</si>
  <si>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</si>
  <si>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</si>
  <si>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</si>
  <si>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</si>
  <si>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</si>
  <si>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</si>
  <si>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</si>
  <si>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</si>
  <si>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</si>
  <si>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</si>
  <si>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</si>
  <si>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</si>
  <si>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</si>
  <si>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</si>
  <si>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</si>
  <si>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</si>
  <si>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</si>
  <si>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</si>
  <si>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</si>
  <si>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</si>
  <si>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</si>
  <si>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</si>
  <si>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</si>
  <si>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</si>
  <si>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</si>
  <si>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</si>
  <si>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</si>
  <si>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</si>
  <si>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</si>
  <si>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</si>
  <si>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</si>
  <si>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</si>
  <si>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</si>
  <si>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</si>
  <si>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</si>
  <si>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</si>
  <si>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</si>
  <si>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</si>
  <si>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</si>
  <si>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</si>
  <si>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</si>
  <si>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</si>
  <si>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</si>
  <si>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</si>
  <si>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</si>
  <si>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</si>
  <si>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</si>
  <si>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</si>
  <si>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</si>
  <si>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</si>
  <si>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</si>
  <si>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</si>
  <si>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</si>
  <si>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</si>
  <si>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</si>
  <si>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</si>
  <si>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</si>
  <si>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</si>
  <si>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</si>
  <si>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</si>
  <si>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</si>
  <si>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</si>
  <si>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</si>
  <si>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</si>
  <si>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</si>
  <si>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</si>
  <si>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</si>
  <si>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</si>
  <si>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</si>
  <si>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</si>
  <si>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</si>
  <si>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</si>
  <si>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</si>
  <si>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</si>
  <si>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</si>
  <si>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</si>
  <si>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</si>
  <si>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</si>
  <si>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</si>
  <si>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</si>
  <si>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</si>
  <si>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</si>
  <si>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</si>
  <si>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</si>
  <si>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</si>
  <si>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</si>
  <si>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</si>
  <si>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</si>
  <si>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</si>
  <si>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</si>
  <si>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</si>
  <si>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</si>
  <si>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</si>
  <si>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</si>
  <si>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</si>
  <si>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</si>
  <si>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</si>
  <si>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</si>
  <si>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</si>
  <si>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</si>
  <si>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</si>
  <si>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</si>
  <si>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</si>
  <si>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</si>
  <si>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</si>
  <si>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</si>
  <si>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</si>
  <si>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</si>
  <si>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</si>
  <si>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</si>
  <si>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</si>
  <si>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</si>
  <si>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</si>
  <si>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</si>
  <si>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</si>
  <si>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</si>
  <si>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</si>
  <si>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</si>
  <si>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</si>
  <si>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</si>
  <si>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</si>
  <si>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</si>
  <si>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</si>
  <si>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</si>
  <si>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</si>
  <si>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</si>
  <si>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</si>
  <si>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</si>
  <si>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</si>
  <si>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</si>
  <si>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</si>
  <si>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</si>
  <si>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</si>
  <si>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</si>
  <si>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</si>
  <si>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</si>
  <si>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</si>
  <si>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</si>
  <si>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</si>
  <si>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</si>
  <si>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</si>
  <si>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</si>
  <si>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</si>
  <si>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</si>
  <si>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</si>
  <si>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</si>
  <si>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</si>
  <si>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</si>
  <si>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</si>
  <si>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</si>
  <si>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</si>
  <si>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</si>
  <si>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</si>
  <si>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</si>
  <si>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</si>
  <si>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</si>
  <si>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</si>
  <si>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</si>
  <si>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</si>
  <si>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</si>
  <si>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</si>
  <si>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</si>
  <si>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</si>
  <si>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</si>
  <si>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</si>
  <si>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</si>
  <si>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</si>
  <si>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</si>
  <si>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</si>
  <si>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</si>
  <si>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</si>
  <si>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</si>
  <si>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</si>
  <si>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</si>
  <si>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</si>
  <si>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</si>
  <si>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</si>
  <si>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</si>
  <si>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</si>
  <si>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</si>
  <si>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</si>
  <si>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</si>
  <si>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</si>
  <si>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</si>
  <si>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</si>
  <si>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</si>
  <si>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</si>
  <si>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</si>
  <si>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</si>
  <si>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</si>
  <si>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</si>
  <si>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</si>
  <si>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</si>
  <si>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</si>
  <si>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</si>
  <si>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</si>
  <si>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</si>
  <si>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</si>
  <si>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</si>
  <si>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</si>
  <si>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</si>
  <si>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</si>
  <si>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</si>
  <si>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</si>
  <si>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</si>
  <si>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</si>
  <si>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</si>
  <si>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</si>
  <si>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</si>
  <si>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</si>
  <si>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</si>
  <si>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</si>
  <si>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</si>
  <si>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</si>
  <si>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</si>
  <si>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</si>
  <si>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</si>
  <si>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</si>
  <si>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</si>
  <si>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</si>
  <si>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</si>
  <si>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</si>
  <si>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</si>
  <si>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</si>
  <si>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</si>
  <si>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</si>
  <si>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</si>
  <si>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</si>
  <si>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</si>
  <si>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</si>
  <si>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</si>
  <si>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</si>
  <si>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</si>
  <si>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</si>
  <si>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</si>
  <si>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</si>
  <si>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</si>
  <si>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</si>
  <si>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</si>
  <si>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</si>
  <si>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</si>
  <si>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</si>
  <si>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</si>
  <si>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</si>
  <si>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</si>
  <si>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</si>
  <si>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</si>
  <si>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</si>
  <si>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</si>
  <si>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</si>
  <si>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</si>
  <si>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</si>
  <si>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</si>
  <si>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</si>
  <si>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</si>
  <si>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</si>
  <si>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</si>
  <si>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</si>
  <si>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</si>
  <si>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</si>
  <si>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</si>
  <si>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</si>
  <si>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</si>
  <si>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</si>
  <si>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</si>
  <si>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</si>
  <si>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</si>
  <si>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</si>
  <si>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</si>
  <si>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</si>
  <si>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</si>
  <si>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</si>
  <si>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</si>
  <si>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</si>
  <si>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</si>
  <si>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</si>
  <si>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</si>
  <si>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</si>
  <si>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</si>
  <si>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</si>
  <si>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</si>
  <si>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</si>
  <si>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</si>
  <si>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</si>
  <si>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</si>
  <si>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</si>
  <si>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</si>
  <si>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</si>
  <si>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</si>
  <si>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</si>
  <si>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</si>
  <si>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</si>
  <si>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</si>
  <si>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</si>
  <si>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</si>
  <si>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</si>
  <si>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</si>
  <si>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</si>
  <si>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</si>
  <si>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</si>
  <si>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</si>
  <si>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</si>
  <si>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</si>
  <si>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</si>
  <si>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</si>
  <si>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</si>
  <si>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</si>
  <si>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</si>
  <si>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</si>
  <si>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</si>
  <si>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</si>
  <si>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</si>
  <si>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</si>
  <si>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</si>
  <si>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</si>
  <si>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</si>
  <si>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</si>
  <si>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</si>
  <si>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</si>
  <si>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</si>
  <si>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</si>
  <si>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</si>
  <si>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</si>
  <si>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</si>
  <si>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</si>
  <si>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</si>
  <si>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</si>
  <si>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</si>
  <si>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</si>
  <si>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</si>
  <si>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</si>
  <si>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</si>
  <si>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</si>
  <si>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</si>
  <si>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</si>
  <si>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</si>
  <si>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</si>
  <si>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</si>
  <si>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</si>
  <si>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</si>
  <si>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</si>
  <si>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</si>
  <si>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</si>
  <si>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</si>
  <si>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</si>
  <si>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</si>
  <si>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</si>
  <si>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</si>
  <si>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</si>
  <si>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</si>
  <si>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</si>
  <si>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</si>
  <si>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</si>
  <si>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</si>
  <si>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</si>
  <si>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</si>
  <si>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</si>
  <si>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</si>
  <si>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</si>
  <si>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</si>
  <si>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</si>
  <si>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</si>
  <si>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</si>
  <si>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</si>
  <si>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</si>
  <si>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</si>
  <si>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</si>
  <si>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</si>
  <si>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</si>
  <si>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</si>
  <si>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</si>
  <si>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</si>
  <si>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</si>
  <si>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</si>
  <si>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</si>
  <si>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</si>
  <si>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</si>
  <si>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</si>
  <si>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</si>
  <si>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</si>
  <si>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</si>
  <si>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</si>
  <si>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</si>
  <si>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</si>
  <si>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</si>
  <si>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</si>
  <si>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</si>
  <si>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</si>
  <si>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</si>
  <si>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</si>
  <si>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</si>
  <si>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</si>
  <si>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</si>
  <si>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</si>
  <si>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</si>
  <si>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</si>
  <si>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</si>
  <si>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</si>
  <si>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</si>
  <si>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</si>
  <si>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</si>
  <si>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</si>
  <si>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</si>
  <si>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</si>
  <si>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</si>
  <si>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</si>
  <si>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</si>
  <si>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</si>
  <si>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</si>
  <si>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</si>
  <si>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</si>
  <si>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</si>
  <si>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</si>
  <si>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</si>
  <si>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</si>
  <si>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</si>
  <si>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</si>
  <si>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</si>
  <si>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</si>
  <si>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</si>
  <si>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</si>
  <si>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</si>
  <si>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</si>
  <si>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</si>
  <si>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</si>
  <si>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</si>
  <si>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</si>
  <si>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</si>
  <si>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</si>
  <si>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</si>
  <si>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</si>
  <si>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</si>
  <si>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</si>
  <si>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</si>
  <si>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</si>
  <si>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</si>
  <si>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</si>
  <si>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</si>
  <si>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</si>
  <si>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</si>
  <si>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</si>
  <si>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</si>
  <si>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</si>
  <si>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</si>
  <si>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</si>
  <si>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</si>
  <si>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</si>
  <si>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</si>
  <si>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</si>
  <si>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</si>
  <si>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</si>
  <si>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</si>
  <si>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</si>
  <si>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</si>
  <si>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</si>
  <si>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</si>
  <si>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</si>
  <si>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</si>
  <si>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</si>
  <si>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</si>
  <si>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</si>
  <si>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</si>
  <si>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</si>
  <si>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</si>
  <si>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</si>
  <si>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</si>
  <si>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</si>
  <si>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</si>
  <si>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</si>
  <si>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</si>
  <si>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</si>
  <si>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</si>
  <si>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</si>
  <si>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</si>
  <si>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</si>
  <si>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</si>
  <si>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</si>
  <si>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</si>
  <si>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</si>
  <si>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</si>
  <si>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</si>
  <si>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</si>
  <si>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</si>
  <si>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</si>
  <si>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</si>
  <si>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</si>
  <si>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</si>
  <si>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</si>
  <si>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</si>
  <si>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</si>
  <si>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</si>
  <si>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</si>
  <si>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</si>
  <si>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</si>
  <si>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</si>
  <si>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</si>
  <si>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</si>
  <si>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</si>
  <si>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</si>
  <si>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</si>
  <si>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</si>
  <si>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</si>
  <si>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</si>
  <si>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</si>
  <si>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</si>
  <si>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</si>
  <si>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</si>
  <si>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</si>
  <si>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</si>
  <si>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</si>
  <si>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</si>
  <si>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</si>
  <si>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</si>
  <si>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</si>
  <si>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</si>
  <si>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</si>
  <si>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</si>
  <si>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</si>
  <si>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</si>
  <si>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</si>
  <si>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</si>
  <si>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</si>
  <si>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</si>
  <si>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</si>
  <si>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</si>
  <si>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</si>
  <si>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</si>
  <si>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</si>
  <si>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</si>
  <si>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</si>
  <si>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</si>
  <si>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</si>
  <si>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</si>
  <si>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</si>
  <si>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</si>
  <si>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</si>
  <si>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</si>
  <si>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</si>
  <si>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</si>
  <si>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</si>
  <si>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</si>
  <si>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</si>
  <si>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</si>
  <si>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</si>
  <si>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</si>
  <si>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</si>
  <si>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</si>
  <si>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</si>
  <si>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</si>
  <si>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</si>
  <si>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</si>
  <si>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</si>
  <si>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</si>
  <si>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</si>
  <si>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</si>
  <si>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</si>
  <si>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</si>
  <si>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</si>
  <si>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</si>
  <si>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</si>
  <si>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</si>
  <si>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</si>
  <si>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</si>
  <si>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</si>
  <si>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</si>
  <si>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</si>
  <si>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</si>
  <si>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</si>
  <si>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</si>
  <si>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</si>
  <si>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</si>
  <si>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</si>
  <si>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</si>
  <si>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</si>
  <si>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</si>
  <si>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</si>
  <si>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</si>
  <si>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</si>
  <si>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</si>
  <si>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</si>
  <si>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</si>
  <si>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</si>
  <si>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</si>
  <si>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</si>
  <si>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</si>
  <si>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</si>
  <si>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</si>
  <si>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</si>
  <si>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</si>
  <si>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</si>
  <si>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</si>
  <si>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</si>
  <si>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</si>
  <si>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</si>
  <si>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</si>
  <si>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</si>
  <si>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</si>
  <si>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</si>
  <si>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</si>
  <si>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</si>
  <si>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</si>
  <si>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</si>
  <si>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</si>
  <si>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</si>
  <si>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</si>
  <si>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</si>
  <si>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</si>
  <si>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</si>
  <si>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</si>
  <si>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</si>
  <si>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</si>
  <si>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</si>
  <si>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</si>
  <si>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</si>
  <si>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</si>
  <si>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</si>
  <si>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</si>
  <si>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</si>
  <si>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</si>
  <si>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</si>
  <si>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</si>
  <si>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</si>
  <si>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</si>
  <si>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</si>
  <si>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</si>
  <si>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</si>
  <si>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</si>
  <si>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</si>
  <si>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</si>
  <si>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</si>
  <si>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</si>
  <si>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</si>
  <si>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</si>
  <si>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</si>
  <si>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</si>
  <si>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</si>
  <si>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</si>
  <si>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</si>
  <si>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</si>
  <si>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</si>
  <si>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</si>
  <si>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</si>
  <si>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</si>
  <si>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</si>
  <si>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</si>
  <si>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</si>
  <si>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</si>
  <si>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</si>
  <si>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</si>
  <si>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</si>
  <si>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</si>
  <si>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</si>
  <si>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</si>
  <si>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</si>
  <si>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</si>
  <si>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</si>
  <si>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</si>
  <si>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</si>
  <si>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</si>
  <si>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</si>
  <si>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</si>
  <si>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</si>
  <si>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</si>
  <si>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</si>
  <si>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</si>
  <si>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</si>
  <si>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</si>
  <si>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</si>
  <si>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</si>
  <si>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</si>
  <si>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</si>
  <si>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</si>
  <si>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</si>
  <si>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</si>
  <si>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</si>
  <si>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</si>
  <si>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</si>
  <si>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</si>
  <si>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</si>
  <si>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</si>
  <si>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</si>
  <si>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</si>
  <si>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</si>
  <si>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</si>
  <si>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</si>
  <si>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</si>
  <si>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</si>
  <si>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</si>
  <si>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</si>
  <si>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</si>
  <si>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</si>
  <si>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</si>
  <si>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</si>
  <si>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</si>
  <si>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</si>
  <si>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</si>
  <si>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</si>
  <si>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</si>
  <si>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</si>
  <si>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</si>
  <si>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</si>
  <si>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</si>
  <si>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</si>
  <si>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</si>
  <si>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</si>
  <si>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</si>
  <si>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</si>
  <si>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</si>
  <si>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</si>
  <si>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</si>
  <si>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</si>
  <si>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</si>
  <si>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</si>
  <si>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</si>
  <si>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</si>
  <si>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</si>
  <si>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</si>
  <si>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</si>
  <si>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</si>
  <si>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</si>
  <si>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</si>
  <si>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</si>
  <si>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</si>
  <si>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</si>
  <si>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</si>
  <si>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</si>
  <si>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</si>
  <si>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</si>
  <si>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</si>
  <si>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</si>
  <si>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</si>
  <si>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</si>
  <si>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</si>
  <si>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</si>
  <si>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</si>
  <si>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</si>
  <si>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</si>
  <si>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</si>
  <si>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</si>
  <si>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</si>
  <si>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</si>
  <si>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</si>
  <si>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</si>
  <si>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</si>
  <si>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</si>
  <si>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</si>
  <si>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</si>
  <si>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</si>
  <si>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</si>
  <si>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</si>
  <si>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</si>
  <si>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</si>
  <si>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</si>
  <si>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</si>
  <si>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</si>
  <si>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</si>
  <si>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</si>
  <si>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</si>
  <si>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</si>
  <si>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</si>
  <si>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</si>
  <si>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</si>
  <si>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</si>
  <si>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</si>
  <si>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</si>
  <si>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</si>
  <si>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</si>
  <si>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</si>
  <si>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</si>
  <si>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</si>
  <si>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</si>
  <si>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</si>
  <si>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</si>
  <si>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</si>
  <si>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</si>
  <si>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</si>
  <si>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</si>
  <si>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</si>
  <si>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</si>
  <si>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</si>
  <si>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</si>
  <si>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</si>
  <si>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</si>
  <si>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</si>
  <si>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</si>
  <si>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</si>
  <si>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</si>
  <si>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</si>
  <si>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</si>
  <si>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</si>
  <si>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</si>
  <si>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</si>
  <si>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</si>
  <si>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</si>
  <si>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</si>
  <si>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</si>
  <si>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</si>
  <si>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</si>
  <si>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</si>
  <si>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</si>
  <si>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</si>
  <si>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</si>
  <si>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</si>
  <si>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</si>
  <si>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</si>
  <si>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</si>
  <si>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</si>
  <si>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</si>
  <si>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</si>
  <si>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</si>
  <si>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</si>
  <si>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</si>
  <si>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</si>
  <si>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</si>
  <si>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</si>
  <si>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</si>
  <si>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</si>
  <si>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</si>
  <si>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</si>
  <si>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</si>
  <si>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</si>
  <si>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</si>
  <si>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</si>
  <si>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</si>
  <si>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</si>
  <si>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</si>
  <si>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</si>
  <si>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</si>
  <si>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</si>
  <si>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</si>
  <si>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</si>
  <si>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</si>
  <si>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</si>
  <si>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</si>
  <si>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</si>
  <si>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</si>
  <si>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</si>
  <si>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</si>
  <si>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</si>
  <si>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</si>
  <si>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</si>
  <si>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</si>
  <si>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</si>
  <si>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</si>
  <si>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</si>
  <si>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</si>
  <si>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</si>
  <si>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</si>
  <si>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</si>
  <si>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</si>
  <si>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</si>
  <si>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</si>
  <si>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</si>
  <si>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</si>
  <si>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</si>
  <si>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</si>
  <si>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</si>
  <si>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</si>
  <si>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</si>
  <si>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</si>
  <si>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</si>
  <si>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</si>
  <si>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</si>
  <si>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</si>
  <si>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</si>
  <si>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</si>
  <si>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</si>
  <si>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</si>
  <si>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</si>
  <si>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</si>
  <si>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</si>
  <si>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</si>
  <si>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</si>
  <si>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</si>
  <si>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</si>
  <si>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</si>
  <si>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</si>
  <si>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</si>
  <si>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</si>
  <si>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</si>
  <si>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</si>
  <si>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</si>
  <si>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</si>
  <si>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</si>
  <si>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</si>
  <si>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</si>
  <si>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</si>
  <si>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</si>
  <si>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</si>
  <si>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</si>
  <si>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</si>
  <si>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</si>
  <si>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</si>
  <si>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</si>
  <si>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</si>
  <si>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</si>
  <si>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</si>
  <si>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</si>
  <si>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</si>
  <si>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</si>
  <si>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</si>
  <si>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</si>
  <si>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</si>
  <si>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</si>
  <si>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</si>
  <si>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</si>
  <si>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</si>
  <si>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</si>
  <si>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</si>
  <si>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</si>
  <si>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</si>
  <si>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</si>
  <si>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</si>
  <si>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</si>
  <si>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</si>
  <si>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</si>
  <si>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</si>
  <si>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</si>
  <si>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</si>
  <si>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</si>
  <si>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</si>
  <si>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</si>
  <si>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</si>
  <si>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</si>
  <si>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</si>
  <si>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</si>
  <si>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</si>
  <si>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</si>
  <si>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</si>
  <si>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</si>
  <si>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</si>
  <si>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</si>
  <si>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</si>
  <si>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</si>
  <si>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</si>
  <si>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</si>
  <si>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</si>
  <si>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</si>
  <si>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</si>
  <si>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</si>
  <si>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</si>
  <si>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</si>
  <si>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</si>
  <si>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</si>
  <si>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</si>
  <si>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</si>
  <si>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</si>
  <si>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</si>
  <si>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</si>
  <si>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</si>
  <si>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</si>
  <si>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</si>
  <si>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</si>
  <si>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</si>
  <si>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</si>
  <si>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</si>
  <si>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</si>
  <si>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</si>
  <si>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</si>
  <si>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</si>
  <si>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</si>
  <si>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</si>
  <si>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</si>
  <si>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</si>
  <si>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</si>
  <si>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</si>
  <si>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</si>
  <si>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</si>
  <si>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</si>
  <si>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</si>
  <si>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</si>
  <si>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</si>
  <si>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</si>
  <si>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</si>
  <si>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</si>
  <si>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</si>
  <si>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</si>
  <si>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</si>
  <si>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</si>
  <si>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</si>
  <si>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</si>
  <si>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</si>
  <si>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</si>
  <si>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</si>
  <si>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</si>
  <si>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</si>
  <si>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</si>
  <si>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</si>
  <si>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</si>
  <si>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</si>
  <si>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</si>
  <si>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</si>
  <si>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</si>
  <si>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</si>
  <si>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</si>
  <si>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</si>
  <si>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</si>
  <si>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</si>
  <si>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</si>
  <si>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</si>
  <si>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</si>
  <si>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</si>
  <si>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</si>
  <si>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</si>
  <si>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</si>
  <si>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</si>
  <si>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</si>
  <si>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</si>
  <si>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</si>
  <si>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</si>
  <si>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</si>
  <si>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</si>
  <si>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</si>
  <si>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</si>
  <si>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</si>
  <si>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</si>
  <si>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</si>
  <si>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</si>
  <si>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</si>
  <si>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</si>
  <si>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</si>
  <si>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</si>
  <si>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</si>
  <si>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</si>
  <si>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</si>
  <si>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</si>
  <si>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</si>
  <si>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</si>
  <si>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</si>
  <si>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</si>
  <si>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</si>
  <si>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</si>
  <si>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</si>
  <si>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</si>
  <si>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</si>
  <si>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</si>
  <si>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</si>
  <si>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</si>
  <si>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</si>
  <si>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</si>
  <si>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</si>
  <si>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</si>
  <si>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</si>
  <si>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</si>
  <si>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</si>
  <si>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</si>
  <si>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</si>
  <si>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</si>
  <si>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</si>
  <si>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</si>
  <si>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</si>
  <si>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</si>
  <si>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</si>
  <si>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</si>
  <si>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</si>
  <si>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</si>
  <si>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</si>
  <si>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</si>
  <si>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</si>
  <si>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</si>
  <si>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</si>
  <si>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</si>
  <si>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</si>
  <si>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</si>
  <si>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</si>
  <si>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</si>
  <si>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</si>
  <si>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</si>
  <si>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</si>
  <si>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</si>
  <si>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</si>
  <si>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</si>
  <si>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</si>
  <si>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</si>
  <si>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</si>
  <si>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</si>
  <si>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</si>
  <si>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</si>
  <si>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</si>
  <si>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</si>
  <si>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</si>
  <si>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</si>
  <si>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</si>
  <si>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</si>
  <si>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</si>
  <si>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</si>
  <si>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</si>
  <si>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</si>
  <si>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</si>
  <si>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</si>
  <si>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</si>
  <si>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</si>
  <si>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</si>
  <si>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</si>
  <si>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</si>
  <si>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</si>
  <si>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</si>
  <si>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</si>
  <si>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</si>
  <si>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</si>
  <si>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</si>
  <si>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</si>
  <si>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</si>
  <si>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</si>
  <si>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</si>
  <si>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</si>
  <si>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</si>
  <si>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</si>
  <si>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</si>
  <si>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</si>
  <si>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</si>
  <si>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</si>
  <si>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</si>
  <si>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</si>
  <si>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</si>
  <si>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</si>
  <si>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</si>
  <si>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</si>
  <si>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</si>
  <si>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</si>
  <si>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</si>
  <si>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</si>
  <si>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</si>
  <si>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</si>
  <si>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</si>
  <si>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</si>
  <si>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</si>
  <si>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</si>
  <si>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</si>
  <si>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</si>
  <si>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</si>
  <si>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</si>
  <si>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</si>
  <si>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</si>
  <si>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</si>
  <si>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</si>
  <si>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</si>
  <si>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</si>
  <si>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</si>
  <si>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</si>
  <si>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</si>
  <si>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</si>
  <si>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</si>
  <si>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</si>
  <si>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</si>
  <si>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</si>
  <si>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</si>
  <si>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</si>
  <si>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</si>
  <si>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</si>
  <si>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</si>
  <si>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</si>
  <si>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</si>
  <si>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</si>
  <si>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</si>
  <si>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</si>
  <si>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</si>
  <si>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</si>
  <si>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</si>
  <si>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</si>
  <si>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</si>
  <si>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</si>
  <si>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</si>
  <si>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</si>
  <si>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</si>
  <si>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</si>
  <si>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</si>
  <si>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</si>
  <si>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</si>
  <si>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</si>
  <si>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</si>
  <si>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</si>
  <si>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</si>
  <si>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</si>
  <si>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</si>
  <si>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</si>
  <si>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</si>
  <si>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</si>
  <si>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</si>
  <si>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</si>
  <si>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</si>
  <si>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</si>
  <si>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</si>
  <si>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</si>
  <si>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</si>
  <si>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</si>
  <si>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</si>
  <si>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</si>
  <si>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</si>
  <si>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</si>
  <si>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</si>
  <si>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</si>
  <si>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</si>
  <si>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</si>
  <si>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</si>
  <si>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</si>
  <si>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</si>
  <si>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</si>
  <si>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</si>
  <si>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</si>
  <si>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</si>
  <si>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</si>
  <si>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</si>
  <si>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</si>
  <si>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</si>
  <si>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</si>
  <si>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</si>
  <si>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</si>
  <si>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</si>
  <si>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</si>
  <si>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</si>
  <si>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</si>
  <si>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</si>
  <si>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</si>
  <si>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</si>
  <si>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</si>
  <si>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</si>
  <si>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</si>
  <si>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</si>
  <si>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</si>
  <si>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</si>
  <si>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</si>
  <si>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</si>
  <si>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</si>
  <si>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</si>
  <si>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</si>
  <si>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</si>
  <si>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</si>
  <si>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</si>
  <si>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</si>
  <si>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</si>
  <si>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</si>
  <si>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</si>
  <si>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</si>
  <si>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</si>
  <si>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</si>
  <si>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</si>
  <si>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</si>
  <si>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</si>
  <si>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</si>
  <si>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</si>
  <si>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</si>
  <si>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</si>
  <si>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</si>
  <si>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</si>
  <si>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</si>
  <si>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</si>
  <si>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</si>
  <si>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</si>
  <si>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</si>
  <si>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</si>
  <si>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</si>
  <si>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</si>
  <si>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</si>
  <si>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</si>
  <si>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</si>
  <si>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</si>
  <si>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</si>
  <si>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</si>
  <si>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</si>
  <si>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</si>
  <si>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</si>
  <si>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</si>
  <si>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</si>
  <si>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</si>
  <si>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</si>
  <si>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</si>
  <si>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</si>
  <si>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</si>
  <si>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</si>
  <si>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</si>
  <si>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</si>
  <si>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</si>
  <si>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</si>
  <si>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</si>
  <si>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</si>
  <si>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</si>
  <si>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</si>
  <si>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</si>
  <si>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</si>
  <si>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</si>
  <si>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</si>
  <si>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</si>
  <si>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</si>
  <si>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</si>
  <si>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</si>
  <si>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</si>
  <si>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</si>
  <si>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</si>
  <si>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</si>
  <si>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</si>
  <si>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</si>
  <si>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</si>
  <si>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</si>
  <si>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</si>
  <si>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</si>
  <si>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</si>
  <si>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</si>
  <si>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</si>
  <si>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</si>
  <si>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</si>
  <si>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</si>
  <si>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</si>
  <si>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</si>
  <si>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</si>
  <si>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</si>
  <si>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</si>
  <si>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</si>
  <si>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</si>
  <si>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</si>
  <si>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</si>
  <si>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</si>
  <si>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</si>
  <si>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</si>
  <si>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</si>
  <si>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</si>
  <si>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</si>
  <si>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</si>
  <si>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</si>
  <si>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</si>
  <si>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</si>
  <si>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</si>
  <si>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</si>
  <si>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</si>
  <si>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</si>
  <si>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</si>
  <si>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</si>
  <si>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</si>
  <si>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</si>
  <si>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</si>
  <si>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</si>
  <si>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</si>
  <si>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</si>
  <si>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</si>
  <si>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</si>
  <si>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</si>
  <si>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</si>
  <si>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</si>
  <si>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</si>
  <si>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</si>
  <si>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</si>
  <si>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</si>
  <si>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</si>
  <si>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</si>
  <si>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</si>
  <si>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</si>
  <si>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</si>
  <si>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</si>
  <si>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</si>
  <si>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</si>
  <si>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</si>
  <si>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</si>
  <si>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</si>
  <si>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</si>
  <si>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</si>
  <si>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</si>
  <si>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</si>
  <si>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</si>
  <si>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</si>
  <si>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</si>
  <si>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</si>
  <si>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</si>
  <si>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</si>
  <si>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</si>
  <si>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</si>
  <si>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</si>
  <si>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</si>
  <si>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</si>
  <si>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</si>
  <si>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</si>
  <si>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</si>
  <si>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</si>
  <si>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</si>
  <si>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</si>
  <si>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</si>
  <si>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</si>
  <si>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</si>
  <si>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</si>
  <si>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</si>
  <si>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</si>
  <si>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</si>
  <si>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</si>
  <si>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</si>
  <si>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</si>
  <si>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</si>
  <si>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</si>
  <si>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</si>
  <si>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</si>
  <si>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</si>
  <si>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</si>
  <si>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</si>
  <si>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</si>
  <si>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</si>
  <si>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</si>
  <si>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</si>
  <si>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</si>
  <si>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</si>
  <si>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</si>
  <si>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</si>
  <si>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</si>
  <si>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</si>
  <si>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</si>
  <si>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</si>
  <si>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</si>
  <si>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</si>
  <si>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</si>
  <si>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</si>
  <si>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</si>
  <si>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</si>
  <si>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</si>
  <si>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</si>
  <si>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</si>
  <si>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</si>
  <si>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</si>
  <si>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</si>
  <si>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</si>
  <si>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</si>
  <si>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</si>
  <si>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</si>
  <si>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</si>
  <si>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</si>
  <si>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</si>
  <si>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</si>
  <si>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</si>
  <si>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</si>
  <si>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</si>
  <si>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</si>
  <si>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</si>
  <si>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</si>
  <si>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</si>
  <si>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</si>
  <si>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</si>
  <si>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</si>
  <si>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</si>
  <si>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</si>
  <si>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</si>
  <si>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</si>
  <si>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</si>
  <si>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</si>
  <si>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</si>
  <si>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</si>
  <si>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</si>
  <si>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</si>
  <si>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</si>
  <si>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</si>
  <si>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</si>
  <si>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</si>
  <si>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</si>
  <si>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</si>
  <si>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</si>
  <si>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</si>
  <si>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</si>
  <si>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</si>
  <si>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</si>
  <si>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</si>
  <si>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</si>
  <si>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</si>
  <si>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</si>
  <si>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</si>
  <si>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</si>
  <si>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</si>
  <si>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</si>
  <si>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</si>
  <si>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</si>
  <si>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</si>
  <si>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</si>
  <si>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</si>
  <si>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</si>
  <si>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</si>
  <si>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</si>
  <si>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</si>
  <si>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</si>
  <si>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</si>
  <si>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</si>
  <si>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</si>
  <si>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</si>
  <si>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</si>
  <si>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</si>
  <si>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</si>
  <si>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</si>
  <si>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</si>
  <si>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</si>
  <si>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</si>
  <si>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</si>
  <si>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</si>
  <si>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</si>
  <si>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</si>
  <si>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</si>
  <si>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</si>
  <si>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</si>
  <si>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</si>
  <si>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</si>
  <si>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</si>
  <si>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</si>
  <si>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</si>
  <si>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</si>
  <si>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</si>
  <si>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</si>
  <si>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</si>
  <si>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</si>
  <si>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</si>
  <si>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</si>
  <si>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</si>
  <si>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</si>
  <si>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</si>
  <si>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</si>
  <si>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</si>
  <si>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</si>
  <si>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</si>
  <si>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</si>
  <si>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</si>
  <si>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</si>
  <si>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</si>
  <si>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</si>
  <si>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</si>
  <si>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</si>
  <si>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</si>
  <si>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</si>
  <si>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</si>
  <si>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</si>
  <si>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</si>
  <si>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</si>
  <si>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</si>
  <si>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</si>
  <si>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</si>
  <si>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</si>
  <si>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</si>
  <si>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</si>
  <si>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</si>
  <si>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</si>
  <si>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</si>
  <si>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</si>
  <si>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</si>
  <si>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</si>
  <si>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</si>
  <si>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</si>
  <si>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</si>
  <si>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</si>
  <si>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</si>
  <si>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</si>
  <si>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</si>
  <si>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</si>
  <si>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</si>
  <si>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</si>
  <si>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</si>
  <si>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</si>
  <si>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</si>
  <si>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</si>
  <si>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</si>
  <si>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</si>
  <si>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</si>
  <si>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</si>
  <si>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</si>
  <si>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</si>
  <si>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</si>
  <si>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</si>
  <si>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</si>
  <si>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</si>
  <si>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</si>
  <si>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</si>
  <si>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</si>
  <si>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</si>
  <si>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</si>
  <si>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</si>
  <si>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</si>
  <si>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</si>
  <si>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</si>
  <si>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</si>
  <si>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</si>
  <si>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</si>
  <si>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</si>
  <si>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</si>
  <si>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</si>
  <si>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</si>
  <si>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</si>
  <si>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</si>
  <si>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</si>
  <si>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</si>
  <si>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</si>
  <si>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</si>
  <si>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</si>
  <si>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</si>
  <si>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</si>
  <si>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</si>
  <si>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</si>
  <si>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</si>
  <si>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</si>
  <si>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</si>
  <si>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</si>
  <si>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</si>
  <si>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</si>
  <si>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</si>
  <si>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</si>
  <si>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</si>
  <si>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</si>
  <si>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</si>
  <si>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</si>
  <si>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</si>
  <si>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</si>
  <si>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</si>
  <si>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</si>
  <si>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</si>
  <si>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</si>
  <si>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</si>
  <si>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</si>
  <si>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</si>
  <si>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</si>
  <si>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</si>
  <si>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</si>
  <si>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</si>
  <si>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</si>
  <si>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</si>
  <si>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</si>
  <si>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</si>
  <si>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</si>
  <si>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</si>
  <si>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</si>
  <si>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</si>
  <si>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</si>
  <si>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</si>
  <si>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</si>
  <si>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</si>
  <si>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</si>
  <si>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</si>
  <si>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</si>
  <si>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</si>
  <si>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</si>
  <si>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</si>
  <si>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</si>
  <si>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</si>
  <si>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</si>
  <si>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</si>
  <si>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</si>
  <si>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</si>
  <si>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</si>
  <si>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</si>
  <si>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</si>
  <si>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</si>
  <si>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</si>
  <si>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</si>
  <si>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</si>
  <si>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</si>
  <si>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</si>
  <si>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</si>
  <si>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</si>
  <si>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</si>
  <si>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</si>
  <si>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</si>
  <si>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</si>
  <si>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</si>
  <si>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</si>
  <si>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</si>
  <si>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</si>
  <si>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</si>
  <si>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</si>
  <si>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</si>
  <si>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</si>
  <si>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</si>
  <si>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</si>
  <si>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</si>
  <si>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</si>
  <si>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</si>
  <si>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</si>
  <si>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</si>
  <si>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</si>
  <si>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</si>
  <si>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</si>
  <si>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</si>
  <si>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</si>
  <si>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</si>
  <si>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</si>
  <si>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</si>
  <si>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</si>
  <si>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</si>
  <si>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</si>
  <si>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</si>
  <si>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</si>
  <si>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</si>
  <si>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</si>
  <si>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</si>
  <si>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</si>
  <si>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</si>
  <si>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</si>
  <si>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</si>
  <si>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</si>
  <si>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</si>
  <si>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</si>
  <si>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</si>
  <si>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</si>
  <si>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</si>
  <si>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</si>
  <si>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</si>
  <si>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</si>
  <si>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</si>
  <si>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</si>
  <si>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</si>
  <si>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</si>
  <si>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</si>
  <si>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</si>
  <si>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</si>
  <si>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</si>
  <si>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</si>
  <si>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</si>
  <si>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</si>
  <si>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</si>
  <si>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</si>
  <si>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</si>
  <si>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</si>
  <si>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</si>
  <si>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</si>
  <si>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</si>
  <si>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</si>
  <si>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</si>
  <si>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</si>
  <si>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</si>
  <si>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</si>
  <si>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</si>
  <si>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</si>
  <si>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</si>
  <si>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</si>
  <si>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</si>
  <si>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</si>
  <si>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</si>
  <si>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</si>
  <si>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</si>
  <si>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</si>
  <si>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</si>
  <si>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</si>
  <si>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</si>
  <si>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</si>
  <si>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</si>
  <si>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</si>
  <si>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</si>
  <si>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</si>
  <si>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</si>
  <si>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</si>
  <si>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</si>
  <si>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</si>
  <si>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</si>
  <si>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</si>
  <si>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</si>
  <si>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</si>
  <si>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</si>
  <si>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</si>
  <si>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</si>
  <si>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</si>
  <si>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</si>
  <si>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</si>
  <si>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</si>
  <si>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</si>
  <si>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</si>
  <si>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</si>
  <si>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</si>
  <si>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</si>
  <si>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</si>
  <si>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</si>
  <si>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</si>
  <si>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</si>
  <si>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</si>
  <si>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</si>
  <si>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</si>
  <si>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</si>
  <si>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</si>
  <si>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</si>
  <si>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</si>
  <si>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</si>
  <si>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</si>
  <si>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</si>
  <si>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</si>
  <si>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</si>
  <si>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</si>
  <si>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</si>
  <si>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</si>
  <si>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</si>
  <si>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</si>
  <si>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</si>
  <si>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</si>
  <si>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</si>
  <si>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</si>
  <si>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</si>
  <si>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</si>
  <si>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</si>
  <si>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</si>
  <si>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</si>
  <si>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</si>
  <si>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</si>
  <si>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</si>
  <si>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</si>
  <si>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</si>
  <si>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</si>
  <si>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</si>
  <si>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</si>
  <si>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</si>
  <si>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</si>
  <si>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</si>
  <si>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</si>
  <si>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</si>
  <si>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</si>
  <si>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</si>
  <si>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</si>
  <si>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</si>
  <si>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</si>
  <si>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</si>
  <si>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</si>
  <si>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</si>
  <si>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</si>
  <si>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</si>
  <si>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</si>
  <si>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</si>
  <si>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</si>
  <si>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</si>
  <si>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</si>
  <si>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</si>
  <si>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</si>
  <si>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</si>
  <si>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</si>
  <si>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</si>
  <si>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</si>
  <si>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</si>
  <si>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</si>
  <si>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</si>
  <si>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</si>
  <si>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</si>
  <si>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</si>
  <si>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</si>
  <si>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</si>
  <si>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</si>
  <si>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</si>
  <si>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</si>
  <si>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</si>
  <si>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</si>
  <si>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</si>
  <si>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</si>
  <si>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</si>
  <si>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</si>
  <si>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</si>
  <si>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</si>
  <si>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</si>
  <si>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</si>
  <si>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</si>
  <si>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</si>
  <si>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</si>
  <si>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</si>
  <si>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</si>
  <si>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</si>
  <si>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</si>
  <si>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</si>
  <si>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</si>
  <si>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</si>
  <si>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</si>
  <si>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</si>
  <si>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</si>
  <si>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</si>
  <si>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</si>
  <si>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</si>
  <si>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</si>
  <si>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</si>
  <si>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</si>
  <si>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</si>
  <si>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</si>
  <si>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</si>
  <si>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</si>
  <si>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</si>
  <si>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</si>
  <si>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</si>
  <si>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</si>
  <si>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</si>
  <si>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</si>
  <si>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</si>
  <si>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</si>
  <si>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</si>
  <si>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</si>
  <si>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</si>
  <si>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</si>
  <si>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</si>
  <si>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</si>
  <si>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</si>
  <si>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</si>
  <si>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</si>
  <si>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</si>
  <si>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</si>
  <si>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</si>
  <si>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</si>
  <si>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</si>
  <si>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</si>
  <si>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</si>
  <si>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</si>
  <si>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</si>
  <si>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</si>
  <si>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</si>
  <si>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</si>
  <si>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</si>
  <si>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</si>
  <si>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</si>
  <si>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</si>
  <si>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</si>
  <si>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</si>
  <si>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</si>
  <si>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</si>
  <si>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</si>
  <si>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</si>
  <si>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</si>
  <si>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</si>
  <si>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</si>
  <si>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</si>
  <si>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</si>
  <si>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</si>
  <si>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</si>
  <si>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</si>
  <si>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</si>
  <si>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</si>
  <si>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</si>
  <si>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</si>
  <si>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</si>
  <si>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</si>
  <si>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</si>
  <si>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</si>
  <si>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</si>
  <si>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</si>
  <si>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</si>
  <si>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</si>
  <si>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</si>
  <si>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</si>
  <si>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</si>
  <si>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</si>
  <si>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</si>
  <si>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</si>
  <si>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</si>
  <si>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</si>
  <si>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</si>
  <si>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</si>
  <si>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</si>
  <si>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</si>
  <si>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</si>
  <si>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</si>
  <si>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</si>
  <si>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</si>
  <si>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</si>
  <si>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</si>
  <si>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</si>
  <si>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</si>
  <si>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</si>
  <si>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</si>
  <si>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</si>
  <si>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</si>
  <si>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</si>
  <si>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</si>
  <si>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</si>
  <si>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</si>
  <si>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</si>
  <si>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</si>
  <si>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</si>
  <si>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</si>
  <si>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</si>
  <si>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</si>
  <si>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</si>
  <si>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</si>
  <si>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</si>
  <si>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</si>
  <si>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</si>
  <si>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</si>
  <si>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</si>
  <si>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</si>
  <si>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</si>
  <si>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</si>
  <si>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</si>
  <si>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</si>
  <si>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</si>
  <si>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</si>
  <si>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</si>
  <si>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</si>
  <si>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</si>
  <si>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</si>
  <si>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</si>
  <si>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</si>
  <si>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</si>
  <si>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</si>
  <si>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</si>
  <si>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</si>
  <si>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</si>
  <si>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</si>
  <si>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</si>
  <si>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</si>
  <si>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</si>
  <si>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</si>
  <si>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</si>
  <si>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</si>
  <si>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</si>
  <si>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</si>
  <si>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</si>
  <si>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</si>
  <si>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</si>
  <si>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</si>
  <si>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</si>
  <si>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</si>
  <si>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</si>
  <si>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</si>
  <si>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</si>
  <si>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</si>
  <si>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</si>
  <si>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</si>
  <si>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</si>
  <si>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</si>
  <si>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</si>
  <si>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</si>
  <si>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</si>
  <si>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</si>
  <si>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</si>
  <si>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</si>
  <si>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</si>
  <si>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</si>
  <si>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</si>
  <si>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</si>
  <si>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</si>
  <si>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</si>
  <si>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</si>
  <si>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</si>
  <si>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</si>
  <si>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</si>
  <si>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</si>
  <si>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</si>
  <si>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</si>
  <si>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</si>
  <si>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</si>
  <si>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</si>
  <si>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</si>
  <si>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</si>
  <si>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</si>
  <si>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</si>
  <si>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</si>
  <si>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</si>
  <si>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</si>
  <si>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</si>
  <si>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</si>
  <si>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</si>
  <si>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</si>
  <si>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</si>
  <si>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</si>
  <si>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</si>
  <si>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</si>
  <si>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</si>
  <si>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</si>
  <si>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</si>
  <si>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</si>
  <si>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</si>
  <si>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</si>
  <si>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</si>
  <si>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</si>
  <si>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</si>
  <si>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</si>
  <si>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</si>
  <si>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</si>
  <si>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</si>
  <si>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</si>
  <si>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</si>
  <si>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</si>
  <si>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</si>
  <si>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</si>
  <si>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</si>
  <si>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</si>
  <si>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</si>
  <si>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</si>
  <si>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</si>
  <si>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</si>
  <si>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</si>
  <si>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</si>
  <si>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</si>
  <si>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</si>
  <si>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</si>
  <si>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</si>
  <si>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</si>
  <si>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</si>
  <si>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</si>
  <si>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</si>
  <si>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</si>
  <si>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</si>
  <si>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</si>
  <si>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</si>
  <si>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</si>
  <si>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</si>
  <si>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</si>
  <si>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</si>
  <si>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</si>
  <si>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</si>
  <si>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</si>
  <si>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</si>
  <si>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</si>
  <si>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</si>
  <si>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</si>
  <si>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</si>
  <si>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</si>
  <si>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</si>
  <si>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</si>
  <si>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</si>
  <si>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</si>
  <si>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</si>
  <si>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</si>
  <si>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</si>
  <si>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</si>
  <si>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</si>
  <si>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</si>
  <si>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</si>
  <si>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</si>
  <si>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</si>
  <si>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</si>
  <si>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</si>
  <si>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</si>
  <si>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</si>
  <si>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</si>
  <si>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</si>
  <si>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</si>
  <si>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</si>
  <si>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</si>
  <si>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</si>
  <si>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</si>
  <si>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</si>
  <si>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</si>
  <si>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</si>
  <si>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</si>
  <si>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</si>
  <si>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</si>
  <si>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</si>
  <si>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</si>
  <si>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</si>
  <si>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</si>
  <si>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</si>
  <si>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</si>
  <si>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</si>
  <si>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</si>
  <si>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</si>
  <si>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</si>
  <si>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</si>
  <si>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</si>
  <si>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</si>
  <si>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</si>
  <si>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</si>
  <si>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</si>
  <si>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</si>
  <si>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</si>
  <si>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</si>
  <si>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</si>
  <si>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</si>
  <si>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</si>
  <si>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</si>
  <si>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</si>
  <si>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</si>
  <si>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</si>
  <si>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</si>
  <si>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</si>
  <si>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</si>
  <si>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</si>
  <si>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</si>
  <si>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</si>
  <si>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</si>
  <si>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</si>
  <si>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</si>
  <si>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</si>
  <si>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</si>
  <si>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</si>
  <si>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</si>
  <si>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</si>
  <si>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</si>
  <si>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</si>
  <si>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</si>
  <si>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</si>
  <si>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</si>
  <si>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</si>
  <si>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</si>
  <si>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</si>
  <si>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</si>
  <si>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</si>
  <si>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</si>
  <si>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</si>
  <si>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</si>
  <si>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</si>
  <si>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</si>
  <si>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</si>
  <si>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</si>
  <si>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</si>
  <si>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</si>
  <si>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</si>
  <si>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</si>
  <si>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</si>
  <si>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</si>
  <si>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</si>
  <si>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</si>
  <si>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</si>
  <si>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</si>
  <si>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</si>
  <si>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</si>
  <si>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</si>
  <si>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</si>
  <si>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</si>
  <si>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</si>
  <si>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</si>
  <si>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</si>
  <si>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</si>
  <si>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</si>
  <si>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</si>
  <si>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</si>
  <si>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</si>
  <si>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</si>
  <si>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</si>
  <si>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</si>
  <si>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</si>
  <si>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</si>
  <si>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</si>
  <si>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</si>
  <si>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</si>
  <si>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</si>
  <si>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</si>
  <si>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</si>
  <si>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</si>
  <si>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</si>
  <si>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</si>
  <si>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</si>
  <si>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</si>
  <si>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</si>
  <si>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</si>
  <si>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</si>
  <si>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</si>
  <si>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</si>
  <si>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</si>
  <si>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</si>
  <si>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</si>
  <si>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</si>
  <si>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</si>
  <si>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</si>
  <si>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</si>
  <si>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</si>
  <si>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</si>
  <si>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</si>
  <si>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</si>
  <si>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</si>
  <si>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</si>
  <si>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</si>
  <si>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</si>
  <si>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</si>
  <si>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</si>
  <si>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</si>
  <si>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</si>
  <si>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</si>
  <si>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</si>
  <si>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</si>
  <si>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</si>
  <si>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</si>
  <si>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</si>
  <si>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</si>
  <si>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</si>
  <si>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</si>
  <si>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</si>
  <si>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</si>
  <si>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</si>
  <si>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</si>
  <si>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</si>
  <si>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</si>
  <si>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</si>
  <si>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</si>
  <si>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</si>
  <si>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</si>
  <si>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</si>
  <si>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</si>
  <si>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</si>
  <si>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</si>
  <si>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</si>
  <si>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</si>
  <si>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</si>
  <si>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</si>
  <si>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</si>
  <si>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</si>
  <si>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</si>
  <si>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</si>
  <si>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</si>
  <si>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</si>
  <si>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</si>
  <si>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</si>
  <si>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</si>
  <si>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</si>
  <si>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</si>
  <si>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</si>
  <si>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</si>
  <si>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</si>
  <si>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</si>
  <si>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</si>
  <si>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</si>
  <si>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</si>
  <si>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</si>
  <si>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</si>
  <si>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</si>
  <si>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</si>
  <si>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</si>
  <si>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</si>
  <si>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</si>
  <si>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</si>
  <si>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</si>
  <si>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</si>
  <si>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</si>
  <si>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</si>
  <si>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</si>
  <si>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</si>
  <si>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</si>
  <si>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</si>
  <si>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</si>
  <si>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</si>
  <si>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</si>
  <si>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</si>
  <si>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</si>
  <si>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</si>
  <si>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</si>
  <si>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</si>
  <si>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</si>
  <si>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</si>
  <si>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</si>
  <si>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</si>
  <si>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</si>
  <si>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</si>
  <si>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</si>
  <si>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</si>
  <si>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</si>
  <si>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</si>
  <si>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</si>
  <si>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</si>
  <si>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</si>
  <si>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</si>
  <si>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</si>
  <si>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</si>
  <si>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</si>
  <si>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</si>
  <si>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</si>
  <si>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</si>
  <si>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</si>
  <si>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</si>
  <si>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</si>
  <si>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</si>
  <si>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</si>
  <si>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</si>
  <si>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</si>
  <si>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</si>
  <si>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</si>
  <si>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</si>
  <si>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</si>
  <si>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</si>
  <si>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</si>
  <si>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</si>
  <si>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</si>
  <si>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</si>
  <si>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</si>
  <si>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</si>
  <si>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</si>
  <si>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</si>
  <si>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</si>
  <si>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</si>
  <si>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</si>
  <si>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</si>
  <si>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</si>
  <si>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</si>
  <si>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</si>
  <si>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</si>
  <si>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</si>
  <si>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</si>
  <si>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</si>
  <si>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</si>
  <si>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</si>
  <si>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</si>
  <si>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</si>
  <si>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</si>
  <si>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</si>
  <si>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</si>
  <si>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</si>
  <si>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</si>
  <si>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</si>
  <si>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</si>
  <si>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</si>
  <si>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</si>
  <si>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</si>
  <si>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</si>
  <si>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</si>
  <si>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</si>
  <si>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</si>
  <si>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</si>
  <si>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</si>
  <si>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</si>
  <si>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</si>
  <si>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</si>
  <si>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</si>
  <si>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</si>
  <si>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</si>
  <si>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</si>
  <si>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</si>
  <si>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</si>
  <si>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</si>
  <si>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</si>
  <si>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</si>
  <si>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</si>
  <si>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</si>
  <si>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</si>
  <si>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</si>
  <si>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</si>
  <si>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</si>
  <si>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</si>
  <si>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</si>
  <si>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</si>
  <si>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</si>
  <si>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</si>
  <si>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</si>
  <si>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</si>
  <si>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</si>
  <si>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</si>
  <si>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</si>
  <si>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</si>
  <si>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</si>
  <si>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</si>
  <si>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</si>
  <si>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</si>
  <si>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</si>
  <si>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</si>
  <si>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</si>
  <si>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</si>
  <si>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</si>
  <si>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</si>
  <si>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</si>
  <si>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</si>
  <si>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</si>
  <si>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</si>
  <si>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</si>
  <si>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</si>
  <si>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</si>
  <si>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</si>
  <si>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</si>
  <si>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</si>
  <si>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</si>
  <si>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</si>
  <si>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</si>
  <si>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</si>
  <si>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</si>
  <si>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</si>
  <si>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</si>
  <si>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</si>
  <si>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</si>
  <si>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</si>
  <si>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</si>
  <si>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</si>
  <si>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</si>
  <si>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</si>
  <si>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</si>
  <si>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</si>
  <si>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</si>
  <si>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</si>
  <si>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</si>
  <si>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</si>
  <si>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</si>
  <si>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</si>
  <si>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</si>
  <si>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</si>
  <si>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</si>
  <si>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</si>
  <si>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</si>
  <si>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</si>
  <si>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</si>
  <si>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</si>
  <si>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</si>
  <si>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</si>
  <si>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</si>
  <si>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</si>
  <si>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</si>
  <si>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</si>
  <si>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</si>
  <si>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</si>
  <si>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</si>
  <si>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</si>
  <si>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</si>
  <si>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</si>
  <si>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</si>
  <si>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</si>
  <si>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</si>
  <si>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</si>
  <si>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</si>
  <si>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</si>
  <si>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</si>
  <si>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</si>
  <si>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</si>
  <si>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</si>
  <si>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</si>
  <si>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</si>
  <si>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</si>
  <si>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</si>
  <si>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</si>
  <si>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</si>
  <si>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</si>
  <si>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</si>
  <si>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</si>
  <si>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</si>
  <si>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</si>
  <si>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</si>
  <si>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</si>
  <si>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</si>
  <si>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</si>
  <si>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</si>
  <si>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</si>
  <si>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</si>
  <si>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</si>
  <si>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</si>
  <si>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</si>
  <si>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</si>
  <si>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</si>
  <si>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</si>
  <si>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</si>
  <si>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</si>
  <si>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</si>
  <si>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</si>
  <si>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</si>
  <si>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</si>
  <si>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</si>
  <si>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</si>
  <si>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</si>
  <si>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</si>
  <si>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</si>
  <si>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</si>
  <si>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</si>
  <si>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</si>
  <si>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</si>
  <si>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</si>
  <si>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</si>
  <si>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</si>
  <si>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</si>
  <si>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</si>
  <si>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</si>
  <si>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</si>
  <si>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</si>
  <si>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</si>
  <si>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</si>
  <si>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</si>
  <si>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</si>
  <si>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</si>
  <si>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</si>
  <si>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</si>
  <si>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</si>
  <si>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</si>
  <si>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</si>
  <si>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</si>
  <si>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</si>
  <si>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</si>
  <si>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</si>
  <si>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</si>
  <si>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</si>
  <si>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</si>
  <si>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</si>
  <si>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</si>
  <si>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</si>
  <si>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</si>
  <si>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</si>
  <si>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</si>
  <si>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</si>
  <si>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</si>
  <si>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</si>
  <si>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</si>
  <si>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</si>
  <si>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</si>
  <si>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</si>
  <si>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</si>
  <si>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</si>
  <si>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</si>
  <si>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</si>
  <si>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</si>
  <si>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</si>
  <si>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</si>
  <si>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</si>
  <si>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</si>
  <si>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</si>
  <si>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</si>
  <si>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</si>
  <si>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</si>
  <si>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</si>
  <si>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</si>
  <si>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</si>
  <si>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</si>
  <si>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</si>
  <si>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</si>
  <si>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</si>
  <si>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</si>
  <si>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</si>
  <si>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</si>
  <si>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</si>
  <si>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</si>
  <si>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</si>
  <si>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</si>
  <si>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</si>
  <si>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</si>
  <si>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</si>
  <si>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</si>
  <si>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</si>
  <si>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</si>
  <si>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</si>
  <si>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</si>
  <si>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</si>
  <si>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</si>
  <si>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</si>
  <si>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</si>
  <si>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</si>
  <si>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</si>
  <si>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</si>
  <si>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</si>
  <si>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</si>
  <si>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</si>
  <si>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</si>
  <si>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</si>
  <si>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</si>
  <si>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</si>
  <si>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</si>
  <si>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</si>
  <si>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</si>
  <si>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</si>
  <si>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</si>
  <si>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</si>
  <si>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</si>
  <si>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</si>
  <si>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</si>
  <si>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</si>
  <si>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</si>
  <si>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</si>
  <si>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</si>
  <si>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</si>
  <si>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</si>
  <si>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</si>
  <si>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</si>
  <si>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</si>
  <si>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</si>
  <si>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</si>
  <si>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</si>
  <si>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</si>
  <si>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</si>
  <si>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</si>
  <si>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</si>
  <si>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</si>
  <si>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</si>
  <si>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</si>
  <si>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</si>
  <si>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</si>
  <si>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</si>
  <si>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</si>
  <si>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</si>
  <si>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</si>
  <si>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</si>
  <si>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</si>
  <si>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</si>
  <si>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</si>
  <si>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</si>
  <si>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</si>
  <si>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</si>
  <si>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</si>
  <si>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</si>
  <si>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</si>
  <si>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</si>
  <si>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</si>
  <si>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</si>
  <si>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</si>
  <si>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</si>
  <si>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</si>
  <si>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</si>
  <si>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</si>
  <si>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</si>
  <si>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</si>
  <si>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</si>
  <si>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</si>
  <si>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</si>
  <si>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</si>
  <si>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</si>
  <si>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</si>
  <si>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</si>
  <si>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</si>
  <si>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</si>
  <si>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</si>
  <si>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</si>
  <si>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</si>
  <si>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</si>
  <si>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</si>
  <si>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</si>
  <si>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</si>
  <si>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</si>
  <si>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</si>
  <si>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</si>
  <si>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</si>
  <si>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</si>
  <si>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</si>
  <si>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</si>
  <si>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</si>
  <si>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</si>
  <si>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</si>
  <si>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</si>
  <si>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</si>
  <si>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</si>
  <si>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</si>
  <si>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</si>
  <si>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</si>
  <si>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</si>
  <si>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</si>
  <si>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</si>
  <si>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</si>
  <si>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</si>
  <si>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</si>
  <si>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</si>
  <si>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</si>
  <si>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</si>
  <si>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</si>
  <si>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</si>
  <si>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</si>
  <si>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</si>
  <si>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</si>
  <si>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</si>
  <si>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</si>
  <si>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</si>
  <si>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</si>
  <si>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</si>
  <si>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</si>
  <si>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</si>
  <si>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</si>
  <si>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</si>
  <si>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</si>
  <si>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</si>
  <si>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</si>
  <si>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</si>
  <si>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</si>
  <si>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</si>
  <si>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</si>
  <si>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</si>
  <si>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</si>
  <si>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</si>
  <si>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</si>
  <si>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</si>
  <si>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</si>
  <si>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</si>
  <si>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</si>
  <si>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</si>
  <si>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</si>
  <si>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</si>
  <si>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</si>
  <si>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</si>
  <si>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</si>
  <si>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</si>
  <si>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</si>
  <si>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</si>
  <si>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</si>
  <si>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</si>
  <si>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</si>
  <si>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</si>
  <si>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</si>
  <si>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</si>
  <si>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</si>
  <si>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</si>
  <si>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</si>
  <si>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</si>
  <si>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</si>
  <si>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</si>
  <si>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</si>
  <si>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</si>
  <si>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</si>
  <si>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</si>
  <si>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</si>
  <si>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</si>
  <si>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</si>
  <si>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</si>
  <si>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</si>
  <si>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</si>
  <si>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</si>
  <si>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</si>
  <si>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</si>
  <si>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</si>
  <si>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</si>
  <si>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</si>
  <si>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</si>
  <si>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</si>
  <si>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</si>
  <si>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</si>
  <si>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</si>
  <si>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</si>
  <si>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</si>
  <si>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</si>
  <si>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</si>
  <si>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</si>
  <si>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</si>
  <si>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</si>
  <si>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</si>
  <si>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</si>
  <si>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</si>
  <si>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</si>
  <si>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</si>
  <si>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</si>
  <si>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</si>
  <si>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</si>
  <si>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</si>
  <si>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</si>
  <si>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</si>
  <si>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</si>
  <si>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</si>
  <si>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</si>
  <si>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</si>
  <si>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</si>
  <si>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</si>
  <si>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</si>
  <si>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</si>
  <si>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</si>
  <si>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</si>
  <si>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</si>
  <si>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</si>
  <si>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</si>
  <si>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</si>
  <si>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</si>
  <si>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</si>
  <si>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</si>
  <si>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</si>
  <si>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</si>
  <si>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</si>
  <si>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</si>
  <si>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</si>
  <si>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</si>
  <si>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</si>
  <si>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</si>
  <si>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</si>
  <si>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</si>
  <si>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</si>
  <si>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</si>
  <si>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</si>
  <si>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</si>
  <si>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</si>
  <si>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</si>
  <si>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</si>
  <si>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</si>
  <si>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</si>
  <si>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</si>
  <si>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</si>
  <si>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</si>
  <si>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</si>
  <si>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</si>
  <si>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</si>
  <si>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</si>
  <si>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</si>
  <si>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</si>
  <si>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</si>
  <si>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</si>
  <si>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</si>
  <si>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</si>
  <si>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</si>
  <si>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</si>
  <si>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</si>
  <si>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</si>
  <si>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</si>
  <si>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</si>
  <si>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</si>
  <si>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</si>
  <si>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</si>
  <si>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</si>
  <si>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</si>
  <si>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</si>
  <si>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</si>
  <si>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</si>
  <si>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</si>
  <si>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</si>
  <si>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</si>
  <si>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</si>
  <si>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</si>
  <si>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</si>
  <si>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</si>
  <si>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</si>
  <si>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</si>
  <si>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</si>
  <si>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</si>
  <si>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</si>
  <si>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</si>
  <si>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</si>
  <si>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</si>
  <si>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</si>
  <si>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</si>
  <si>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</si>
  <si>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</si>
  <si>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</si>
  <si>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</si>
  <si>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</si>
  <si>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</si>
  <si>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</si>
  <si>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</si>
  <si>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</si>
  <si>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</si>
  <si>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</si>
  <si>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</si>
  <si>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</si>
  <si>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</si>
  <si>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</si>
  <si>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</si>
  <si>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</si>
  <si>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</si>
  <si>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</si>
  <si>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</si>
  <si>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</si>
  <si>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</si>
  <si>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</si>
  <si>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</si>
  <si>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</si>
  <si>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</si>
  <si>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</si>
  <si>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</si>
  <si>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</si>
  <si>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</si>
  <si>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</si>
  <si>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</si>
  <si>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</si>
  <si>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</si>
  <si>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</si>
  <si>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</si>
  <si>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</si>
  <si>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</si>
  <si>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</si>
  <si>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</si>
  <si>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</si>
  <si>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</si>
  <si>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</si>
  <si>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</si>
  <si>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</si>
  <si>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</si>
  <si>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</si>
  <si>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</si>
  <si>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</si>
  <si>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</si>
  <si>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</si>
  <si>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</si>
  <si>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</si>
  <si>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</si>
  <si>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</si>
  <si>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</si>
  <si>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</si>
  <si>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</si>
  <si>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</si>
  <si>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</si>
  <si>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</si>
  <si>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</si>
  <si>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</si>
  <si>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</si>
  <si>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</si>
  <si>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</si>
  <si>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</si>
  <si>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</si>
  <si>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</si>
  <si>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</si>
  <si>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</si>
  <si>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</si>
  <si>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</si>
  <si>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</si>
  <si>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</si>
  <si>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</si>
  <si>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</si>
  <si>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</si>
  <si>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</si>
  <si>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</si>
  <si>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</si>
  <si>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</si>
  <si>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</si>
  <si>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</si>
  <si>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</si>
  <si>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</si>
  <si>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</si>
  <si>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</si>
  <si>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</si>
  <si>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</si>
  <si>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</si>
  <si>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</si>
  <si>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</si>
  <si>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</si>
  <si>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</si>
  <si>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</si>
  <si>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</si>
  <si>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</si>
  <si>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</si>
  <si>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</si>
  <si>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</si>
  <si>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</si>
  <si>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</si>
  <si>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</si>
  <si>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</si>
  <si>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</si>
  <si>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</si>
  <si>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</si>
  <si>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</si>
  <si>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</si>
  <si>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</si>
  <si>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</si>
  <si>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</si>
  <si>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</si>
  <si>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</si>
  <si>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</si>
  <si>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</si>
  <si>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</si>
  <si>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</si>
  <si>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</si>
  <si>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</si>
  <si>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</si>
  <si>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</si>
  <si>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</si>
  <si>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</si>
  <si>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</si>
  <si>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</si>
  <si>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</si>
  <si>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</si>
  <si>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</si>
  <si>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</si>
  <si>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</si>
  <si>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</si>
  <si>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</si>
  <si>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</si>
  <si>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</si>
  <si>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</si>
  <si>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</si>
  <si>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</si>
  <si>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</si>
  <si>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</si>
  <si>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</si>
  <si>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</si>
  <si>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</si>
  <si>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</si>
  <si>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</si>
  <si>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</si>
  <si>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</si>
  <si>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</si>
  <si>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</si>
  <si>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</si>
  <si>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</si>
  <si>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</si>
  <si>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</si>
  <si>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</si>
  <si>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</si>
  <si>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</si>
  <si>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</si>
  <si>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</si>
  <si>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</si>
  <si>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</si>
  <si>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</si>
  <si>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</si>
  <si>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</si>
  <si>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</si>
  <si>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</si>
  <si>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</si>
  <si>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</si>
  <si>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</si>
  <si>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</si>
  <si>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</si>
  <si>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</si>
  <si>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</si>
  <si>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</si>
  <si>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</si>
  <si>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</si>
  <si>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</si>
  <si>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</si>
  <si>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</si>
  <si>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</si>
  <si>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</si>
  <si>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</si>
  <si>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</si>
  <si>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</si>
  <si>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</si>
  <si>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</si>
  <si>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</si>
  <si>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</si>
  <si>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</si>
  <si>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</si>
  <si>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</si>
  <si>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</si>
  <si>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</si>
  <si>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</si>
  <si>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</si>
  <si>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</si>
  <si>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</si>
  <si>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</si>
  <si>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</si>
  <si>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</si>
  <si>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</si>
  <si>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</si>
  <si>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</si>
  <si>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</si>
  <si>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</si>
  <si>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</si>
  <si>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</si>
  <si>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</si>
  <si>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</si>
  <si>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</si>
  <si>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</si>
  <si>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</si>
  <si>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</si>
  <si>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</si>
  <si>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</si>
  <si>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</si>
  <si>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</si>
  <si>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</si>
  <si>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</si>
  <si>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</si>
  <si>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</si>
  <si>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</si>
  <si>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</si>
  <si>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</si>
  <si>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</si>
  <si>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</si>
  <si>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</si>
  <si>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</si>
  <si>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</si>
  <si>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</si>
  <si>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</si>
  <si>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</si>
  <si>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</si>
  <si>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</si>
  <si>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</si>
  <si>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</si>
  <si>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</si>
  <si>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</si>
  <si>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</si>
  <si>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</si>
  <si>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</si>
  <si>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</si>
  <si>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</si>
  <si>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</si>
  <si>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</si>
  <si>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</si>
  <si>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</si>
  <si>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</si>
  <si>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</si>
  <si>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</si>
  <si>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</si>
  <si>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</si>
  <si>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</si>
  <si>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</si>
  <si>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</si>
  <si>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</si>
  <si>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</si>
  <si>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</si>
  <si>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</si>
  <si>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</si>
  <si>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</si>
  <si>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</si>
  <si>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</si>
  <si>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</si>
  <si>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</si>
  <si>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</si>
  <si>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</si>
  <si>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</si>
  <si>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</si>
  <si>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</si>
  <si>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</si>
  <si>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</si>
  <si>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</si>
  <si>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</si>
  <si>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</si>
  <si>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</si>
  <si>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</si>
  <si>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</si>
  <si>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</si>
  <si>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</si>
  <si>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</si>
  <si>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</si>
  <si>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</si>
  <si>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</si>
  <si>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</si>
  <si>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</si>
  <si>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</si>
  <si>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</si>
  <si>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</si>
  <si>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</si>
  <si>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</si>
  <si>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</si>
  <si>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</si>
  <si>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</si>
  <si>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</si>
  <si>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</si>
  <si>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</si>
  <si>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</si>
  <si>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</si>
  <si>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</si>
  <si>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</si>
  <si>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</si>
  <si>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</si>
  <si>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</si>
  <si>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</si>
  <si>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</si>
  <si>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</si>
  <si>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</si>
  <si>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</si>
  <si>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</si>
  <si>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</si>
  <si>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</si>
  <si>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</si>
  <si>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</si>
  <si>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</si>
  <si>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</si>
  <si>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</si>
  <si>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</si>
  <si>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</si>
  <si>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</si>
  <si>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</si>
  <si>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</si>
  <si>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</si>
  <si>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</si>
  <si>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</si>
  <si>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</si>
  <si>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</si>
  <si>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</si>
  <si>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</si>
  <si>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</si>
  <si>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</si>
  <si>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</si>
  <si>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</si>
  <si>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</si>
  <si>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</si>
  <si>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</si>
  <si>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</si>
  <si>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</si>
  <si>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</si>
  <si>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</si>
  <si>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</si>
  <si>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</si>
  <si>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</si>
  <si>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</si>
  <si>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</si>
  <si>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</si>
  <si>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</si>
  <si>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</si>
  <si>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</si>
  <si>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</si>
  <si>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</si>
  <si>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</si>
  <si>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</si>
  <si>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</si>
  <si>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</si>
  <si>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</si>
  <si>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</si>
  <si>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</si>
  <si>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</si>
  <si>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</si>
  <si>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</si>
  <si>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</si>
  <si>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</si>
  <si>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</si>
  <si>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</si>
  <si>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</si>
  <si>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</si>
  <si>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</si>
  <si>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</si>
  <si>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</si>
  <si>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</si>
  <si>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</si>
  <si>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</si>
  <si>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</si>
  <si>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</si>
  <si>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</si>
  <si>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</si>
  <si>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</si>
  <si>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</si>
  <si>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</si>
  <si>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</si>
  <si>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</si>
  <si>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</si>
  <si>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</si>
  <si>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</si>
  <si>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</si>
  <si>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</si>
  <si>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</si>
  <si>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</si>
  <si>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</si>
  <si>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</si>
  <si>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</si>
  <si>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</si>
  <si>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</si>
  <si>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</si>
  <si>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</si>
  <si>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</si>
  <si>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</si>
  <si>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</si>
  <si>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</si>
  <si>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</si>
  <si>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</si>
  <si>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</si>
  <si>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</si>
  <si>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</si>
  <si>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</si>
  <si>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</si>
  <si>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</si>
  <si>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</si>
  <si>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</si>
  <si>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</si>
  <si>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</si>
  <si>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</si>
  <si>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</si>
  <si>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</si>
  <si>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</si>
  <si>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</si>
  <si>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</si>
  <si>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</si>
  <si>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</si>
  <si>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</si>
  <si>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</si>
  <si>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</si>
  <si>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</si>
  <si>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</si>
  <si>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</si>
  <si>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</si>
  <si>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</si>
  <si>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</si>
  <si>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</si>
  <si>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</si>
  <si>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</si>
  <si>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</si>
  <si>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</si>
  <si>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</si>
  <si>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</si>
  <si>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</si>
  <si>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</si>
  <si>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</si>
  <si>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</si>
  <si>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</si>
  <si>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</si>
  <si>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</si>
  <si>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</si>
  <si>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</si>
  <si>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</si>
  <si>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</si>
  <si>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</si>
  <si>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</si>
  <si>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</si>
  <si>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</si>
  <si>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</si>
  <si>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</si>
  <si>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</si>
  <si>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</si>
  <si>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</si>
  <si>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</si>
  <si>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</si>
  <si>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</si>
  <si>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</si>
  <si>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</si>
  <si>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</si>
  <si>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</si>
  <si>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</si>
  <si>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</si>
  <si>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</si>
  <si>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</si>
  <si>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</si>
  <si>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</si>
  <si>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</si>
  <si>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</si>
  <si>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</si>
  <si>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</si>
  <si>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</si>
  <si>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</si>
  <si>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</si>
  <si>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</si>
  <si>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</si>
  <si>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</si>
  <si>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</si>
  <si>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</si>
  <si>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</si>
  <si>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</si>
  <si>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</si>
  <si>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</si>
  <si>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</si>
  <si>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</si>
  <si>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</si>
  <si>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</si>
  <si>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</si>
  <si>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</si>
  <si>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</si>
  <si>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</si>
  <si>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</si>
  <si>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</si>
  <si>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</si>
  <si>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</si>
  <si>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</si>
  <si>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</si>
  <si>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</si>
  <si>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</si>
  <si>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</si>
  <si>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</si>
  <si>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</si>
  <si>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</si>
  <si>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</si>
  <si>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</si>
  <si>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</si>
  <si>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</si>
  <si>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</si>
  <si>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</si>
  <si>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</si>
  <si>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</si>
  <si>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</si>
  <si>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</si>
  <si>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</si>
  <si>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</si>
  <si>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</si>
  <si>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</si>
  <si>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</si>
  <si>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</si>
  <si>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</si>
  <si>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</si>
  <si>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</si>
  <si>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</si>
  <si>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</si>
  <si>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</si>
  <si>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</si>
  <si>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</si>
  <si>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</si>
  <si>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</si>
  <si>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</si>
  <si>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</si>
  <si>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</si>
  <si>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</si>
  <si>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</si>
  <si>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</si>
  <si>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</si>
  <si>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</si>
  <si>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</si>
  <si>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</si>
  <si>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</si>
  <si>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</si>
  <si>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</si>
  <si>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</si>
  <si>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</si>
  <si>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</si>
  <si>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</si>
  <si>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</si>
  <si>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</si>
  <si>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</si>
  <si>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</si>
  <si>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</si>
  <si>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</si>
  <si>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</si>
  <si>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</si>
  <si>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</si>
  <si>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</si>
  <si>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</si>
  <si>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</si>
  <si>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</si>
  <si>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</si>
  <si>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</si>
  <si>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</si>
  <si>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</si>
  <si>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</si>
  <si>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</si>
  <si>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</si>
  <si>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</si>
  <si>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</si>
  <si>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</si>
  <si>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</si>
  <si>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</si>
  <si>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</si>
  <si>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</si>
  <si>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</si>
  <si>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</si>
  <si>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</si>
  <si>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</si>
  <si>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</si>
  <si>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</si>
  <si>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</si>
  <si>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</si>
  <si>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</si>
  <si>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</si>
  <si>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</si>
  <si>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</si>
  <si>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</si>
  <si>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</si>
  <si>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</si>
  <si>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</si>
  <si>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</si>
  <si>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</si>
  <si>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</si>
  <si>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</si>
  <si>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</si>
  <si>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</si>
  <si>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</si>
  <si>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</si>
  <si>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</si>
  <si>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</si>
  <si>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</si>
  <si>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</si>
  <si>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</si>
  <si>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</si>
  <si>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</si>
  <si>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</si>
  <si>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</si>
  <si>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</si>
  <si>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</si>
  <si>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</si>
  <si>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</si>
  <si>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</si>
  <si>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</si>
  <si>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</si>
  <si>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</si>
  <si>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</si>
  <si>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</si>
  <si>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</si>
  <si>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</si>
  <si>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</si>
  <si>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</si>
  <si>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</si>
  <si>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</si>
  <si>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</si>
  <si>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</si>
  <si>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</si>
  <si>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</si>
  <si>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</si>
  <si>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</si>
  <si>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</si>
  <si>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</si>
  <si>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</si>
  <si>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</si>
  <si>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</si>
  <si>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</si>
  <si>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</si>
  <si>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</si>
  <si>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</si>
  <si>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</si>
  <si>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</si>
  <si>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</si>
  <si>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</si>
  <si>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</si>
  <si>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</si>
  <si>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</si>
  <si>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</si>
  <si>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</si>
  <si>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</si>
  <si>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</si>
  <si>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</si>
  <si>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</si>
  <si>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</si>
  <si>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</si>
  <si>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</si>
  <si>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</si>
  <si>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</si>
  <si>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</si>
  <si>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</si>
  <si>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</si>
  <si>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</si>
  <si>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</si>
  <si>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</si>
  <si>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</si>
  <si>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</si>
  <si>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</si>
  <si>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</si>
  <si>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</si>
  <si>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</si>
  <si>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</si>
  <si>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</si>
  <si>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</si>
  <si>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</si>
  <si>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</si>
  <si>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</si>
  <si>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</si>
  <si>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</si>
  <si>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</si>
  <si>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</si>
  <si>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</si>
  <si>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</si>
  <si>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</si>
  <si>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</si>
  <si>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</si>
  <si>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</si>
  <si>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</si>
  <si>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</si>
  <si>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</si>
  <si>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</si>
  <si>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</si>
  <si>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</si>
  <si>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</si>
  <si>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</si>
  <si>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</si>
  <si>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</si>
  <si>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</si>
  <si>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</si>
  <si>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</si>
  <si>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</si>
  <si>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</si>
  <si>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</si>
  <si>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</si>
  <si>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</si>
  <si>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</si>
  <si>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</si>
  <si>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</si>
  <si>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</si>
  <si>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</si>
  <si>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</si>
  <si>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</si>
  <si>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</si>
  <si>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</si>
  <si>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</si>
  <si>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</si>
  <si>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</si>
  <si>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</si>
  <si>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</si>
  <si>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</si>
  <si>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</si>
  <si>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</si>
  <si>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</si>
  <si>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</si>
  <si>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</si>
  <si>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</si>
  <si>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</si>
  <si>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</si>
  <si>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</si>
  <si>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</si>
  <si>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</si>
  <si>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</si>
  <si>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</si>
  <si>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</si>
  <si>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</si>
  <si>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</si>
  <si>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</si>
  <si>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</si>
  <si>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</si>
  <si>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</si>
  <si>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</si>
  <si>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</si>
  <si>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</si>
  <si>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</si>
  <si>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</si>
  <si>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</si>
  <si>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</si>
  <si>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</si>
  <si>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</si>
  <si>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</si>
  <si>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</si>
  <si>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</si>
  <si>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</si>
  <si>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</si>
  <si>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</si>
  <si>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</si>
  <si>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</si>
  <si>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</si>
  <si>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</si>
  <si>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</si>
  <si>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</si>
  <si>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</si>
  <si>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</si>
  <si>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</si>
  <si>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</si>
  <si>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</si>
  <si>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</si>
  <si>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</si>
  <si>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</si>
  <si>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</si>
  <si>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</si>
  <si>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</si>
  <si>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</si>
  <si>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</si>
  <si>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</si>
  <si>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</si>
  <si>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</si>
  <si>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</si>
  <si>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</si>
  <si>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</si>
  <si>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</si>
  <si>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</si>
  <si>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</si>
  <si>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</si>
  <si>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</si>
  <si>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</si>
  <si>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</si>
  <si>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</si>
  <si>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</si>
  <si>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</si>
  <si>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</si>
  <si>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</si>
  <si>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</si>
  <si>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</si>
  <si>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</si>
  <si>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</si>
  <si>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</si>
  <si>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</si>
  <si>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</si>
  <si>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</si>
  <si>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</si>
  <si>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</si>
  <si>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</si>
  <si>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</si>
  <si>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</si>
  <si>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</si>
  <si>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</si>
  <si>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</si>
  <si>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</si>
  <si>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</si>
  <si>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</si>
  <si>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</si>
  <si>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</si>
  <si>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</si>
  <si>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</si>
  <si>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</si>
  <si>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</si>
  <si>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</si>
  <si>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</si>
  <si>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</si>
  <si>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</si>
  <si>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</si>
  <si>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</si>
  <si>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</si>
  <si>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</si>
  <si>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</si>
  <si>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</si>
  <si>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</si>
  <si>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</si>
  <si>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</si>
  <si>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</si>
  <si>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</si>
  <si>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</si>
  <si>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</si>
  <si>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</si>
  <si>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</si>
  <si>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</si>
  <si>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</si>
  <si>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</si>
  <si>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</si>
  <si>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</si>
  <si>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</si>
  <si>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</si>
  <si>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</si>
  <si>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</si>
  <si>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</si>
  <si>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</si>
  <si>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</si>
  <si>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</si>
  <si>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</si>
  <si>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</si>
  <si>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</si>
  <si>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</si>
  <si>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</si>
  <si>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</si>
  <si>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</si>
  <si>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</si>
  <si>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</si>
  <si>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</si>
  <si>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</si>
  <si>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</si>
  <si>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</si>
  <si>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</si>
  <si>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</si>
  <si>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</si>
  <si>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</si>
  <si>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</si>
  <si>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</si>
  <si>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</si>
  <si>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</si>
  <si>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</si>
  <si>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</si>
  <si>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</si>
  <si>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</si>
  <si>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</si>
  <si>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</si>
  <si>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</si>
  <si>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</si>
  <si>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</si>
  <si>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</si>
  <si>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</si>
  <si>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</si>
  <si>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</si>
  <si>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</si>
  <si>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</si>
  <si>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</si>
  <si>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</si>
  <si>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</si>
  <si>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</si>
  <si>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</si>
  <si>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</si>
  <si>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</si>
  <si>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</si>
  <si>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</si>
  <si>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</si>
  <si>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</si>
  <si>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</si>
  <si>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</si>
  <si>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</si>
  <si>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</si>
  <si>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</si>
  <si>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</si>
  <si>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</si>
  <si>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</si>
  <si>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</si>
  <si>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</si>
  <si>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</si>
  <si>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</si>
  <si>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</si>
  <si>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</si>
  <si>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</si>
  <si>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</si>
  <si>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</si>
  <si>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</si>
  <si>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</si>
  <si>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</si>
  <si>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</si>
  <si>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</si>
  <si>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</si>
  <si>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</si>
  <si>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</si>
  <si>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</si>
  <si>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</si>
  <si>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</si>
  <si>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</si>
  <si>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</si>
  <si>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</si>
  <si>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</si>
  <si>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</si>
  <si>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</si>
  <si>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</si>
  <si>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</si>
  <si>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</si>
  <si>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</si>
  <si>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</si>
  <si>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</si>
  <si>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</si>
  <si>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</si>
  <si>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</si>
  <si>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</si>
  <si>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</si>
  <si>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</si>
  <si>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</si>
  <si>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</si>
  <si>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</si>
  <si>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</si>
  <si>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</si>
  <si>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</si>
  <si>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</si>
  <si>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</si>
  <si>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</si>
  <si>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</si>
  <si>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</si>
  <si>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</si>
  <si>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</si>
  <si>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</si>
  <si>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</si>
  <si>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</si>
  <si>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</si>
  <si>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</si>
  <si>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</si>
  <si>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</si>
  <si>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</si>
  <si>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</si>
  <si>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</si>
  <si>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</si>
  <si>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</si>
  <si>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</si>
  <si>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</si>
  <si>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</si>
  <si>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</si>
  <si>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</si>
  <si>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</si>
  <si>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</si>
  <si>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</si>
  <si>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</si>
  <si>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</si>
  <si>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</si>
  <si>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</si>
  <si>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</si>
  <si>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</si>
  <si>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</si>
  <si>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</si>
  <si>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</si>
  <si>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</si>
  <si>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</si>
  <si>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</si>
  <si>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</si>
  <si>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</si>
  <si>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</si>
  <si>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</si>
  <si>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</si>
  <si>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</si>
  <si>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</si>
  <si>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</si>
  <si>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</si>
  <si>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</si>
  <si>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</si>
  <si>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</si>
  <si>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</si>
  <si>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</si>
  <si>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</si>
  <si>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</si>
  <si>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</si>
  <si>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</si>
  <si>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</si>
  <si>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</si>
  <si>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</si>
  <si>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</si>
  <si>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</si>
  <si>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</si>
  <si>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</si>
  <si>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</si>
  <si>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</si>
  <si>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</si>
  <si>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</si>
  <si>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</si>
  <si>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</si>
  <si>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</si>
  <si>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</si>
  <si>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</si>
  <si>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</si>
  <si>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</si>
  <si>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</si>
  <si>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</si>
  <si>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</si>
  <si>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</si>
  <si>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</si>
  <si>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</si>
  <si>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</si>
  <si>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</si>
  <si>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</si>
  <si>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</si>
  <si>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</si>
  <si>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</si>
  <si>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</si>
  <si>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</si>
  <si>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</si>
  <si>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</si>
  <si>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</si>
  <si>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</si>
  <si>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</si>
  <si>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</si>
  <si>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</si>
  <si>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</si>
  <si>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</si>
  <si>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</si>
  <si>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</si>
  <si>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</si>
  <si>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</si>
  <si>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</si>
  <si>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</si>
  <si>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</si>
  <si>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</si>
  <si>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</si>
  <si>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</si>
  <si>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</si>
  <si>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</si>
  <si>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</si>
  <si>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</si>
  <si>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</si>
  <si>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</si>
  <si>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</si>
  <si>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</si>
  <si>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</si>
  <si>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</si>
  <si>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</si>
  <si>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</si>
  <si>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</si>
  <si>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</si>
  <si>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</si>
  <si>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</si>
  <si>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</si>
  <si>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</si>
  <si>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</si>
  <si>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</si>
  <si>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</si>
  <si>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</si>
  <si>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</si>
  <si>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</si>
  <si>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</si>
  <si>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</si>
  <si>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</si>
  <si>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</si>
  <si>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</si>
  <si>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</si>
  <si>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</si>
  <si>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</si>
  <si>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</si>
  <si>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</si>
  <si>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</si>
  <si>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</si>
  <si>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</si>
  <si>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</si>
  <si>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</si>
  <si>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</si>
  <si>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</si>
  <si>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</si>
  <si>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</si>
  <si>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</si>
  <si>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</si>
  <si>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</si>
  <si>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</si>
  <si>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</si>
  <si>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</si>
  <si>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</si>
  <si>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</si>
  <si>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</si>
  <si>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</si>
  <si>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</si>
  <si>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</si>
  <si>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</si>
  <si>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</si>
  <si>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</si>
  <si>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</si>
  <si>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</si>
  <si>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</si>
  <si>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</si>
  <si>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</si>
  <si>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</si>
  <si>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</si>
  <si>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</si>
  <si>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</si>
  <si>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</si>
  <si>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</si>
  <si>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</si>
  <si>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</si>
  <si>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</si>
  <si>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</si>
  <si>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</si>
  <si>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</si>
  <si>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</si>
  <si>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</si>
  <si>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</si>
  <si>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</si>
  <si>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</si>
  <si>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</si>
  <si>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</si>
  <si>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</si>
  <si>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</si>
  <si>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</si>
  <si>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</si>
  <si>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</si>
  <si>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</si>
  <si>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</si>
  <si>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</si>
  <si>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</si>
  <si>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</si>
  <si>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</si>
  <si>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</si>
  <si>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</si>
  <si>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</si>
  <si>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</si>
  <si>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</si>
  <si>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</si>
  <si>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</si>
  <si>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</si>
  <si>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</si>
  <si>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</si>
  <si>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</si>
  <si>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</si>
  <si>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</si>
  <si>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</si>
  <si>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</si>
  <si>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</si>
  <si>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</si>
  <si>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</si>
  <si>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</si>
  <si>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</si>
  <si>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</si>
  <si>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</si>
  <si>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</si>
  <si>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</si>
  <si>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</si>
  <si>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</si>
  <si>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</si>
  <si>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</si>
  <si>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</si>
  <si>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</si>
  <si>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</si>
  <si>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</si>
  <si>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</si>
  <si>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</si>
  <si>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</si>
  <si>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</si>
  <si>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</si>
  <si>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</si>
  <si>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</si>
  <si>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</si>
  <si>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</si>
  <si>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</si>
  <si>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</si>
  <si>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</si>
  <si>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</si>
  <si>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</si>
  <si>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</si>
  <si>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</si>
  <si>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</si>
  <si>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</si>
  <si>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</si>
  <si>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</si>
  <si>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</si>
  <si>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</si>
  <si>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</si>
  <si>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</si>
  <si>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</si>
  <si>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</si>
  <si>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</si>
  <si>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</si>
  <si>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</si>
  <si>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</si>
  <si>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</si>
  <si>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</si>
  <si>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</si>
  <si>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</si>
  <si>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</si>
  <si>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</si>
  <si>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</si>
  <si>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</si>
  <si>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</si>
  <si>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</si>
  <si>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</si>
  <si>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</si>
  <si>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</si>
  <si>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</si>
  <si>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</si>
  <si>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</si>
  <si>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</si>
  <si>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</si>
  <si>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</si>
  <si>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</si>
  <si>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</si>
  <si>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</si>
  <si>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</si>
  <si>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</si>
  <si>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</si>
  <si>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</si>
  <si>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</si>
  <si>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</si>
  <si>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</si>
  <si>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</si>
  <si>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</si>
  <si>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</si>
  <si>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</si>
  <si>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</si>
  <si>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</si>
  <si>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</si>
  <si>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</si>
  <si>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</si>
  <si>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</si>
  <si>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</si>
  <si>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</si>
  <si>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</si>
  <si>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</si>
  <si>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</si>
  <si>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</si>
  <si>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</si>
  <si>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</si>
  <si>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</si>
  <si>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</si>
  <si>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</si>
  <si>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</si>
  <si>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</si>
  <si>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</si>
  <si>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</si>
  <si>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</si>
  <si>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</si>
  <si>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</si>
  <si>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</si>
  <si>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</si>
  <si>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</si>
  <si>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</si>
  <si>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</si>
  <si>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</si>
  <si>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</si>
  <si>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</si>
  <si>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</si>
  <si>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</si>
  <si>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</si>
  <si>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</si>
  <si>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</si>
  <si>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</si>
  <si>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</si>
  <si>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</si>
  <si>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</si>
  <si>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</si>
  <si>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</si>
  <si>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</si>
  <si>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</si>
  <si>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</si>
  <si>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</si>
  <si>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</si>
  <si>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</si>
  <si>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</si>
  <si>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</si>
  <si>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</si>
  <si>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</si>
  <si>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</si>
  <si>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</si>
  <si>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</si>
  <si>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</si>
  <si>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</si>
  <si>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</si>
  <si>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</si>
  <si>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</si>
  <si>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</si>
  <si>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</si>
  <si>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</si>
  <si>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</si>
  <si>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</si>
  <si>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</si>
  <si>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</si>
  <si>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</si>
  <si>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</si>
  <si>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</si>
  <si>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</si>
  <si>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</si>
  <si>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</si>
  <si>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</si>
  <si>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</si>
  <si>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</si>
  <si>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</si>
  <si>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</si>
  <si>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</si>
  <si>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</si>
  <si>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</si>
  <si>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</si>
  <si>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</si>
  <si>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</si>
  <si>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</si>
  <si>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</si>
  <si>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</si>
  <si>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</si>
  <si>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</si>
  <si>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</si>
  <si>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</si>
  <si>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</si>
  <si>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</si>
  <si>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</si>
  <si>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</si>
  <si>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</si>
  <si>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</si>
  <si>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</si>
  <si>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</si>
  <si>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</si>
  <si>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</si>
  <si>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</si>
  <si>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</si>
  <si>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</si>
  <si>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</si>
  <si>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</si>
  <si>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</si>
  <si>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</si>
  <si>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</si>
  <si>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</si>
  <si>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</si>
  <si>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</si>
  <si>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</si>
  <si>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</si>
  <si>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</si>
  <si>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</si>
  <si>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</si>
  <si>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</si>
  <si>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</si>
  <si>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</si>
  <si>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</si>
  <si>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</si>
  <si>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</si>
  <si>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</si>
  <si>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</si>
  <si>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</si>
  <si>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</si>
  <si>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</si>
  <si>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</si>
  <si>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</si>
  <si>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</si>
  <si>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</si>
  <si>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</si>
  <si>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</si>
  <si>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</si>
  <si>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</si>
  <si>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</si>
  <si>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</si>
  <si>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</si>
  <si>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</si>
  <si>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</si>
  <si>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</si>
  <si>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</si>
  <si>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</si>
  <si>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</si>
  <si>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</si>
  <si>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</si>
  <si>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</si>
  <si>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</si>
  <si>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</si>
  <si>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</si>
  <si>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</si>
  <si>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</si>
  <si>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</si>
  <si>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</si>
  <si>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</si>
  <si>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</si>
  <si>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</si>
  <si>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</si>
  <si>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</si>
  <si>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</si>
  <si>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</si>
  <si>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</si>
  <si>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</si>
  <si>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</si>
  <si>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</si>
  <si>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</si>
  <si>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</si>
  <si>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</si>
  <si>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</si>
  <si>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</si>
  <si>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</si>
  <si>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</si>
  <si>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</si>
  <si>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</si>
  <si>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</si>
  <si>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</si>
  <si>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</si>
  <si>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</si>
  <si>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</si>
  <si>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</si>
  <si>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</si>
  <si>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</si>
  <si>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</si>
  <si>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</si>
  <si>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</si>
  <si>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</si>
  <si>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</si>
  <si>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</si>
  <si>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</si>
  <si>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</si>
  <si>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</si>
  <si>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</si>
  <si>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</si>
  <si>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</si>
  <si>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</si>
  <si>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</si>
  <si>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</si>
  <si>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</si>
  <si>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</si>
  <si>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</si>
  <si>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</si>
  <si>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</si>
  <si>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</si>
  <si>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</si>
  <si>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</si>
  <si>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</si>
  <si>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</si>
  <si>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</si>
  <si>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</si>
  <si>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</si>
  <si>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</si>
  <si>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</si>
  <si>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</si>
  <si>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</si>
  <si>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</si>
  <si>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</si>
  <si>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</si>
  <si>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</si>
  <si>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</si>
  <si>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</si>
  <si>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</si>
  <si>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</si>
  <si>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</si>
  <si>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</si>
  <si>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</si>
  <si>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</si>
  <si>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</si>
  <si>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</si>
  <si>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</si>
  <si>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</si>
  <si>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</si>
  <si>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</si>
  <si>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</si>
  <si>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</si>
  <si>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</si>
  <si>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</si>
  <si>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</si>
  <si>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</si>
  <si>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</si>
  <si>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</si>
  <si>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</si>
  <si>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</si>
  <si>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</si>
  <si>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</si>
  <si>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</si>
  <si>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</si>
  <si>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</si>
  <si>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</si>
  <si>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</si>
  <si>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</si>
  <si>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</si>
  <si>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</si>
  <si>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</si>
  <si>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</si>
  <si>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</si>
  <si>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</si>
  <si>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</si>
  <si>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</si>
  <si>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</si>
  <si>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</si>
  <si>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</si>
  <si>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</si>
  <si>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</si>
  <si>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</si>
  <si>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</si>
  <si>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</si>
  <si>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</si>
  <si>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</si>
  <si>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</si>
  <si>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</si>
  <si>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</si>
  <si>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</si>
  <si>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</si>
  <si>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</si>
  <si>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</si>
  <si>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</si>
  <si>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</si>
  <si>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</si>
  <si>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</si>
  <si>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</si>
  <si>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</si>
  <si>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</si>
  <si>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</si>
  <si>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</si>
  <si>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</si>
  <si>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</si>
  <si>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</si>
  <si>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</si>
  <si>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</si>
  <si>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</si>
  <si>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</si>
  <si>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</si>
  <si>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</si>
  <si>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</si>
  <si>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</si>
  <si>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</si>
  <si>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</si>
  <si>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</si>
  <si>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</si>
  <si>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</si>
  <si>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</si>
  <si>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</si>
  <si>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</si>
  <si>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</si>
  <si>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</si>
  <si>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</si>
  <si>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</si>
  <si>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</si>
  <si>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</si>
  <si>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</si>
  <si>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</si>
  <si>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</si>
  <si>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</si>
  <si>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</si>
  <si>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</si>
  <si>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</si>
  <si>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</si>
  <si>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</si>
  <si>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</si>
  <si>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</si>
  <si>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</si>
  <si>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</si>
  <si>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</si>
  <si>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</si>
  <si>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</si>
  <si>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</si>
  <si>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</si>
  <si>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</si>
  <si>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</si>
  <si>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</si>
  <si>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</si>
  <si>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</si>
  <si>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</si>
  <si>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</si>
  <si>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</si>
  <si>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</si>
  <si>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</si>
  <si>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</si>
  <si>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</si>
  <si>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</si>
  <si>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</si>
  <si>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</si>
  <si>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</si>
  <si>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</si>
  <si>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</si>
  <si>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</si>
  <si>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</si>
  <si>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</si>
  <si>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</si>
  <si>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</si>
  <si>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</si>
  <si>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</si>
  <si>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</si>
  <si>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</si>
  <si>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</si>
  <si>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</si>
  <si>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</si>
  <si>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</si>
  <si>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</si>
  <si>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</si>
  <si>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</si>
  <si>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</si>
  <si>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</si>
  <si>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</si>
  <si>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</si>
  <si>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</si>
  <si>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</si>
  <si>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</si>
  <si>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</si>
  <si>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</si>
  <si>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</si>
  <si>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</si>
  <si>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</si>
  <si>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</si>
  <si>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</si>
  <si>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</si>
  <si>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</si>
  <si>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</si>
  <si>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</si>
  <si>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</si>
  <si>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</si>
  <si>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</si>
  <si>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</si>
  <si>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</si>
  <si>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</si>
  <si>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</si>
  <si>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</si>
  <si>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</si>
  <si>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</si>
  <si>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</si>
  <si>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</si>
  <si>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</si>
  <si>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</si>
  <si>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</si>
  <si>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</si>
  <si>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</si>
  <si>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</si>
  <si>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</si>
  <si>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</si>
  <si>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</si>
  <si>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</si>
  <si>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</si>
  <si>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</si>
  <si>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</si>
  <si>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</si>
  <si>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</si>
  <si>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</si>
  <si>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</si>
  <si>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</si>
  <si>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</si>
  <si>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</si>
  <si>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</si>
  <si>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</si>
  <si>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</si>
  <si>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</si>
  <si>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</si>
  <si>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</si>
  <si>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</si>
  <si>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</si>
  <si>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</si>
  <si>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</si>
  <si>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</si>
  <si>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</si>
  <si>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</si>
  <si>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</si>
  <si>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</si>
  <si>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</si>
  <si>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</si>
  <si>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</si>
  <si>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</si>
  <si>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</si>
  <si>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</si>
  <si>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</si>
  <si>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</si>
  <si>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</si>
  <si>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</si>
  <si>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</si>
  <si>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</si>
  <si>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</si>
  <si>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</si>
  <si>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</si>
  <si>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</si>
  <si>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</si>
  <si>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</si>
  <si>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</si>
  <si>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</si>
  <si>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</si>
  <si>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</si>
  <si>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</si>
  <si>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</si>
  <si>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</si>
  <si>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</si>
  <si>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</si>
  <si>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</si>
  <si>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</si>
  <si>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</si>
  <si>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</si>
  <si>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</si>
  <si>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</si>
  <si>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</si>
  <si>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</si>
  <si>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</si>
  <si>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</si>
  <si>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</si>
  <si>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</si>
  <si>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</si>
  <si>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</si>
  <si>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</si>
  <si>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</si>
  <si>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</si>
  <si>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</si>
  <si>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</si>
  <si>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</si>
  <si>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</si>
  <si>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</si>
  <si>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</si>
  <si>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</si>
  <si>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</si>
  <si>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</si>
  <si>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</si>
  <si>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</si>
  <si>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</si>
  <si>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</si>
  <si>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</si>
  <si>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</si>
  <si>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</si>
  <si>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</si>
  <si>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</si>
  <si>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</si>
  <si>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</si>
  <si>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</si>
  <si>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</si>
  <si>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</si>
  <si>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</si>
  <si>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</si>
  <si>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</si>
  <si>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</si>
  <si>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</si>
  <si>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</si>
  <si>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</si>
  <si>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</si>
  <si>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</si>
  <si>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</si>
  <si>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</si>
  <si>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</si>
  <si>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</si>
  <si>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</si>
  <si>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</si>
  <si>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</si>
  <si>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</si>
  <si>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</si>
  <si>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</si>
  <si>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</si>
  <si>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</si>
  <si>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</si>
  <si>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</si>
  <si>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</si>
  <si>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</si>
  <si>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</si>
  <si>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</si>
  <si>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</si>
  <si>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</si>
  <si>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</si>
  <si>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</si>
  <si>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</si>
  <si>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</si>
  <si>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</si>
  <si>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</si>
  <si>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</si>
  <si>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</si>
  <si>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</si>
  <si>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</si>
  <si>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</si>
  <si>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</si>
  <si>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</si>
  <si>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</si>
  <si>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</si>
  <si>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</si>
  <si>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</si>
  <si>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</si>
  <si>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</si>
  <si>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</si>
  <si>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</si>
  <si>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</si>
  <si>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</si>
  <si>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</si>
  <si>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</si>
  <si>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</si>
  <si>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</si>
  <si>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</si>
  <si>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</si>
  <si>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</si>
  <si>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</si>
  <si>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</si>
  <si>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</si>
  <si>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</si>
  <si>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</si>
  <si>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</si>
  <si>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</si>
  <si>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</si>
  <si>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</si>
  <si>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</si>
  <si>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</si>
  <si>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</si>
  <si>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</si>
  <si>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</si>
  <si>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</si>
  <si>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</si>
  <si>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</si>
  <si>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</si>
  <si>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</si>
  <si>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</si>
  <si>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</si>
  <si>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</si>
  <si>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</si>
  <si>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</si>
  <si>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</si>
  <si>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</si>
  <si>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</si>
  <si>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</si>
  <si>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</si>
  <si>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</si>
  <si>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</si>
  <si>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</si>
  <si>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</si>
  <si>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</si>
  <si>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</si>
  <si>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</si>
  <si>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</si>
  <si>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</si>
  <si>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</si>
  <si>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</si>
  <si>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</si>
  <si>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</si>
  <si>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</si>
  <si>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</si>
  <si>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</si>
  <si>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</si>
  <si>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</si>
  <si>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</si>
  <si>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</si>
  <si>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</si>
  <si>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</si>
  <si>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</si>
  <si>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</si>
  <si>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</si>
  <si>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</si>
  <si>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</si>
  <si>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</si>
  <si>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</si>
  <si>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</si>
  <si>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</si>
  <si>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</si>
  <si>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</si>
  <si>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</si>
  <si>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</si>
  <si>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</si>
  <si>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</si>
  <si>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</si>
  <si>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</si>
  <si>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</si>
  <si>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</si>
  <si>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</si>
  <si>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</si>
  <si>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</si>
  <si>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</si>
  <si>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</si>
  <si>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</si>
  <si>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</si>
  <si>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</si>
  <si>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</si>
  <si>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</si>
  <si>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</si>
  <si>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</si>
  <si>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</si>
  <si>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</si>
  <si>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</si>
  <si>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</si>
  <si>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</si>
  <si>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</si>
  <si>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</si>
  <si>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</si>
  <si>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</si>
  <si>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</si>
  <si>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</si>
  <si>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</si>
  <si>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</si>
  <si>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</si>
  <si>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</si>
  <si>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</si>
  <si>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</si>
  <si>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</si>
  <si>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</si>
  <si>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</si>
  <si>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</si>
  <si>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</si>
  <si>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</si>
  <si>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</si>
  <si>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</si>
  <si>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</si>
  <si>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</si>
  <si>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</si>
  <si>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</si>
  <si>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</si>
  <si>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</si>
  <si>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</si>
  <si>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</si>
  <si>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</si>
  <si>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</si>
  <si>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</si>
  <si>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</si>
  <si>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</si>
  <si>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</si>
  <si>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</si>
  <si>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</si>
  <si>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</si>
  <si>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</si>
  <si>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</si>
  <si>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</si>
  <si>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</si>
  <si>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</si>
  <si>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</si>
  <si>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</si>
  <si>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</si>
  <si>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</si>
  <si>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</si>
  <si>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</si>
  <si>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</si>
  <si>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</si>
  <si>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</si>
  <si>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</si>
  <si>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</si>
  <si>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</si>
  <si>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</si>
  <si>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</si>
  <si>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</si>
  <si>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</si>
  <si>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</si>
  <si>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</si>
  <si>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</si>
  <si>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</si>
  <si>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</si>
  <si>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</si>
  <si>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</si>
  <si>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</si>
  <si>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</si>
  <si>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</si>
  <si>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</si>
  <si>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</si>
  <si>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</si>
  <si>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</si>
  <si>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</si>
  <si>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</si>
  <si>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</si>
  <si>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</si>
  <si>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</si>
  <si>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</si>
  <si>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</si>
  <si>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</si>
  <si>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</si>
  <si>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</si>
  <si>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</si>
  <si>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</si>
  <si>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</si>
  <si>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</si>
  <si>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</si>
  <si>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</si>
  <si>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</si>
  <si>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</si>
  <si>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</si>
  <si>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</si>
  <si>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</si>
  <si>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</si>
  <si>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</si>
  <si>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</si>
  <si>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</si>
  <si>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</si>
  <si>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</si>
  <si>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</si>
  <si>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</si>
  <si>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</si>
  <si>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</si>
  <si>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</si>
  <si>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</si>
  <si>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</si>
  <si>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</si>
  <si>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</si>
  <si>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</si>
  <si>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</si>
  <si>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</si>
  <si>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</si>
  <si>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</si>
  <si>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</si>
  <si>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</si>
  <si>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</si>
  <si>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</si>
  <si>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</si>
  <si>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</si>
  <si>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</si>
  <si>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</si>
  <si>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</si>
  <si>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</si>
  <si>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</si>
  <si>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</si>
  <si>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</si>
  <si>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</si>
  <si>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</si>
  <si>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</si>
  <si>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</si>
  <si>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</si>
  <si>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</si>
  <si>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</si>
  <si>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</si>
  <si>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</si>
  <si>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</si>
  <si>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</si>
  <si>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</si>
  <si>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</si>
  <si>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</si>
  <si>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</si>
  <si>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</si>
  <si>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</si>
  <si>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</si>
  <si>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</si>
  <si>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</si>
  <si>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</si>
  <si>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</si>
  <si>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</si>
  <si>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</si>
  <si>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</si>
  <si>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</si>
  <si>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</si>
  <si>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</si>
  <si>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</si>
  <si>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</si>
  <si>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</si>
  <si>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</si>
  <si>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</si>
  <si>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</si>
  <si>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</si>
  <si>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</si>
  <si>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</si>
  <si>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</si>
  <si>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</si>
  <si>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</si>
  <si>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</si>
  <si>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</si>
  <si>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</si>
  <si>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</si>
  <si>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</si>
  <si>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</si>
  <si>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</si>
  <si>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</si>
  <si>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</si>
  <si>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</si>
  <si>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</si>
  <si>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</si>
  <si>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</si>
  <si>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</si>
  <si>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</si>
  <si>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</si>
  <si>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</si>
  <si>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</si>
  <si>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</si>
  <si>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</si>
  <si>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</si>
  <si>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</si>
  <si>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</si>
  <si>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</si>
  <si>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</si>
  <si>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</si>
  <si>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</si>
  <si>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</si>
  <si>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</si>
  <si>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</si>
  <si>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</si>
  <si>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</si>
  <si>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</si>
  <si>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</si>
  <si>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</si>
  <si>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</si>
  <si>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</si>
  <si>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</si>
  <si>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</si>
  <si>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</si>
  <si>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</si>
  <si>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</si>
  <si>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</si>
  <si>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</si>
  <si>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</si>
  <si>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</si>
  <si>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</si>
  <si>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</si>
  <si>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</si>
  <si>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</si>
  <si>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</si>
  <si>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</si>
  <si>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</si>
  <si>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</si>
  <si>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</si>
  <si>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</si>
  <si>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</si>
  <si>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</si>
  <si>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</si>
  <si>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</si>
  <si>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</si>
  <si>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</si>
  <si>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</si>
  <si>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</si>
  <si>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</si>
  <si>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</si>
  <si>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</si>
  <si>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</si>
  <si>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</si>
  <si>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</si>
  <si>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</si>
  <si>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</si>
  <si>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</si>
  <si>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</si>
  <si>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</si>
  <si>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</si>
  <si>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</si>
  <si>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</si>
  <si>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</si>
  <si>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</si>
  <si>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</si>
  <si>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</si>
  <si>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</si>
  <si>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</si>
  <si>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</si>
  <si>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</si>
  <si>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</si>
  <si>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</si>
  <si>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</si>
  <si>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</si>
  <si>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</si>
  <si>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</si>
  <si>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</si>
  <si>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</si>
  <si>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</si>
  <si>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</si>
  <si>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</si>
  <si>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</si>
  <si>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</si>
  <si>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</si>
  <si>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</si>
  <si>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</si>
  <si>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</si>
  <si>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</si>
  <si>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</si>
  <si>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</si>
  <si>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</si>
  <si>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</si>
  <si>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</si>
  <si>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</si>
  <si>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</si>
  <si>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</si>
  <si>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</si>
  <si>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</si>
  <si>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</si>
  <si>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</si>
  <si>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</si>
  <si>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</si>
  <si>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</si>
  <si>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</si>
  <si>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</si>
  <si>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</si>
  <si>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</si>
  <si>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</si>
  <si>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</si>
  <si>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</si>
  <si>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</si>
  <si>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</si>
  <si>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</si>
  <si>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</si>
  <si>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</si>
  <si>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</si>
  <si>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</si>
  <si>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</si>
  <si>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</si>
  <si>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</si>
  <si>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</si>
  <si>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</si>
  <si>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</si>
  <si>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</si>
  <si>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</si>
  <si>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</si>
  <si>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</si>
  <si>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</si>
  <si>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</si>
  <si>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</si>
  <si>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</si>
  <si>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</si>
  <si>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</si>
  <si>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</si>
  <si>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</si>
  <si>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</si>
  <si>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</si>
  <si>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</si>
  <si>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</si>
  <si>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</si>
  <si>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</si>
  <si>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</si>
  <si>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</si>
  <si>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</si>
  <si>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</si>
  <si>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</si>
  <si>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</si>
  <si>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</si>
  <si>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</si>
  <si>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</si>
  <si>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</si>
  <si>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</si>
  <si>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</si>
  <si>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</si>
  <si>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</si>
  <si>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</si>
  <si>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</si>
  <si>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</si>
  <si>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</si>
  <si>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</si>
  <si>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</si>
  <si>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</si>
  <si>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</si>
  <si>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</si>
  <si>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</si>
  <si>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</si>
  <si>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</si>
  <si>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</si>
  <si>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</si>
  <si>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</si>
  <si>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</si>
  <si>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</si>
  <si>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</si>
  <si>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</si>
  <si>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</si>
  <si>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</si>
  <si>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</si>
  <si>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</si>
  <si>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</si>
  <si>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</si>
  <si>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</si>
  <si>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</si>
  <si>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</si>
  <si>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</si>
  <si>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</si>
  <si>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</si>
  <si>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</si>
  <si>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</si>
  <si>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</si>
  <si>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</si>
  <si>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</si>
  <si>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</si>
  <si>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</si>
  <si>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</si>
  <si>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</si>
  <si>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</si>
  <si>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</si>
  <si>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</si>
  <si>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</si>
  <si>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</si>
  <si>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</si>
  <si>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</si>
  <si>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</si>
  <si>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</si>
  <si>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</si>
  <si>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</si>
  <si>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</si>
  <si>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</si>
  <si>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</si>
  <si>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</si>
  <si>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</si>
  <si>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</si>
  <si>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</si>
  <si>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</si>
  <si>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</si>
  <si>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</si>
  <si>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</si>
  <si>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</si>
  <si>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</si>
  <si>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</si>
  <si>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</si>
  <si>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</si>
  <si>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</si>
  <si>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</si>
  <si>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</si>
  <si>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</si>
  <si>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</si>
  <si>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</si>
  <si>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</si>
  <si>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</si>
  <si>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</si>
  <si>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</si>
  <si>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</si>
  <si>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</si>
  <si>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</si>
  <si>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</si>
  <si>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</si>
  <si>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</si>
  <si>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</si>
  <si>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</si>
  <si>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</si>
  <si>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</si>
  <si>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</si>
  <si>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</si>
  <si>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</si>
  <si>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</si>
  <si>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</si>
  <si>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</si>
  <si>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</si>
  <si>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</si>
  <si>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</si>
  <si>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</si>
  <si>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</si>
  <si>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</si>
  <si>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</si>
  <si>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</si>
  <si>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</si>
  <si>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</si>
  <si>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</si>
  <si>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</si>
  <si>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</si>
  <si>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</si>
  <si>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</si>
  <si>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</si>
  <si>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</si>
  <si>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</si>
  <si>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</si>
  <si>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</si>
  <si>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</si>
  <si>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</si>
  <si>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</si>
  <si>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</si>
  <si>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</si>
  <si>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</si>
  <si>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</si>
  <si>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</si>
  <si>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</si>
  <si>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</si>
  <si>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</si>
  <si>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</si>
  <si>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</si>
  <si>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</si>
  <si>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</si>
  <si>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</si>
  <si>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</si>
  <si>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</si>
  <si>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</si>
  <si>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</si>
  <si>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</si>
  <si>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</si>
  <si>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</si>
  <si>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</si>
  <si>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</si>
  <si>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</si>
  <si>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</si>
  <si>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</si>
  <si>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</si>
  <si>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</si>
  <si>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</si>
  <si>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</si>
  <si>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</si>
  <si>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</si>
  <si>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</si>
  <si>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</si>
  <si>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</si>
  <si>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</si>
  <si>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</si>
  <si>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</si>
  <si>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</si>
  <si>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</si>
  <si>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</si>
  <si>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</si>
  <si>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</si>
  <si>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</si>
  <si>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</si>
  <si>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</si>
  <si>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</si>
  <si>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</si>
  <si>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</si>
  <si>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</si>
  <si>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</si>
  <si>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</si>
  <si>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</si>
  <si>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</si>
  <si>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</si>
  <si>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</si>
  <si>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</si>
  <si>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</si>
  <si>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</si>
  <si>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</si>
  <si>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</si>
  <si>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</si>
  <si>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</si>
  <si>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</si>
  <si>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</si>
  <si>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</si>
  <si>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</si>
  <si>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</si>
  <si>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</si>
  <si>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</si>
  <si>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</si>
  <si>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</si>
  <si>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</si>
  <si>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</si>
  <si>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</si>
  <si>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</si>
  <si>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</si>
  <si>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</si>
  <si>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</si>
  <si>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</si>
  <si>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</si>
  <si>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</si>
  <si>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</si>
  <si>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</si>
  <si>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</si>
  <si>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</si>
  <si>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</si>
  <si>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</si>
  <si>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</si>
  <si>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</si>
  <si>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</si>
  <si>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</si>
  <si>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</si>
  <si>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</si>
  <si>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</si>
  <si>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</si>
  <si>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</si>
  <si>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</si>
  <si>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</si>
  <si>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</si>
  <si>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</si>
  <si>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</si>
  <si>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</si>
  <si>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</si>
  <si>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</si>
  <si>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</si>
  <si>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</si>
  <si>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</si>
  <si>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</si>
  <si>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</si>
  <si>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</si>
  <si>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</si>
  <si>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</si>
  <si>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</si>
  <si>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</si>
  <si>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</si>
  <si>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</si>
  <si>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</si>
  <si>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</si>
  <si>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</si>
  <si>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</si>
  <si>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</si>
  <si>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</si>
  <si>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</si>
  <si>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</si>
  <si>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</si>
  <si>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</si>
  <si>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</si>
  <si>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</si>
  <si>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</si>
  <si>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</si>
  <si>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</si>
  <si>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</si>
  <si>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</si>
  <si>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</si>
  <si>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</si>
  <si>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</si>
  <si>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</si>
  <si>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</si>
  <si>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</si>
  <si>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</si>
  <si>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</si>
  <si>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</si>
  <si>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</si>
  <si>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</si>
  <si>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</si>
  <si>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</si>
  <si>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</si>
  <si>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</si>
  <si>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</si>
  <si>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</si>
  <si>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</si>
  <si>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</si>
  <si>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</si>
  <si>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</si>
  <si>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</si>
  <si>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</si>
  <si>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</si>
  <si>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</si>
  <si>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</si>
  <si>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</si>
  <si>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</si>
  <si>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</si>
  <si>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</si>
  <si>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</si>
  <si>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</si>
  <si>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</si>
  <si>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</si>
  <si>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</si>
  <si>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</si>
  <si>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</si>
  <si>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</si>
  <si>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</si>
  <si>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</si>
  <si>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</si>
  <si>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</si>
  <si>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</si>
  <si>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</si>
  <si>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</si>
  <si>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</si>
  <si>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</si>
  <si>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</si>
  <si>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</si>
  <si>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</si>
  <si>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</si>
  <si>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</si>
  <si>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</si>
  <si>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</si>
  <si>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</si>
  <si>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</si>
  <si>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</si>
  <si>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</si>
  <si>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</si>
  <si>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</si>
  <si>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</si>
  <si>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</si>
  <si>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</si>
  <si>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</si>
  <si>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</si>
  <si>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</si>
  <si>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</si>
  <si>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</si>
  <si>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</si>
  <si>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</si>
  <si>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</si>
  <si>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</si>
  <si>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</si>
  <si>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</si>
  <si>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</si>
  <si>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</si>
  <si>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</si>
  <si>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</si>
  <si>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</si>
  <si>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</si>
  <si>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</si>
  <si>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</si>
  <si>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</si>
  <si>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</si>
  <si>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</si>
  <si>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</si>
  <si>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</si>
  <si>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</si>
  <si>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</si>
  <si>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</si>
  <si>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</si>
  <si>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</si>
  <si>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</si>
  <si>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</si>
  <si>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</si>
  <si>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</si>
  <si>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</si>
  <si>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</si>
  <si>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</si>
  <si>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</si>
  <si>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</si>
  <si>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</si>
  <si>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</si>
  <si>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</si>
  <si>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</si>
  <si>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</si>
  <si>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</si>
  <si>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</si>
  <si>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</si>
  <si>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</si>
  <si>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</si>
  <si>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</si>
  <si>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</si>
  <si>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</si>
  <si>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</si>
  <si>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</si>
  <si>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</si>
  <si>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</si>
  <si>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</si>
  <si>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</si>
  <si>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</si>
  <si>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</si>
  <si>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</si>
  <si>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</si>
  <si>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</si>
  <si>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</si>
  <si>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</si>
  <si>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</si>
  <si>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</si>
  <si>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</si>
  <si>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</si>
  <si>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</si>
  <si>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</si>
  <si>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</si>
  <si>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</si>
  <si>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</si>
  <si>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</si>
  <si>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</si>
  <si>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</si>
  <si>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</si>
  <si>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</si>
  <si>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</si>
  <si>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</si>
  <si>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</si>
  <si>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</si>
  <si>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</si>
  <si>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</si>
  <si>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</si>
  <si>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</si>
  <si>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</si>
  <si>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</si>
  <si>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</si>
  <si>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</si>
  <si>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</si>
  <si>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</si>
  <si>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</si>
  <si>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</si>
  <si>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</si>
  <si>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</si>
  <si>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</si>
  <si>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</si>
  <si>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</si>
  <si>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</si>
  <si>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</si>
  <si>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</si>
  <si>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</si>
  <si>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</si>
  <si>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</si>
  <si>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</si>
  <si>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</si>
  <si>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</si>
  <si>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</si>
  <si>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</si>
  <si>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</si>
  <si>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</si>
  <si>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</si>
  <si>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</si>
  <si>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</si>
  <si>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</si>
  <si>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</si>
  <si>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</si>
  <si>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</si>
  <si>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</si>
  <si>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</si>
  <si>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</si>
  <si>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</si>
  <si>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</si>
  <si>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</si>
  <si>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</si>
  <si>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</si>
  <si>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</si>
  <si>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</si>
  <si>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</si>
  <si>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</si>
  <si>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</si>
  <si>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</si>
  <si>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</si>
  <si>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</si>
  <si>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</si>
  <si>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</si>
  <si>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</si>
  <si>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</si>
  <si>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</si>
  <si>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</si>
  <si>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</si>
  <si>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</si>
  <si>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</si>
  <si>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</si>
  <si>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</si>
  <si>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</si>
  <si>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</si>
  <si>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</si>
  <si>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</si>
  <si>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</si>
  <si>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</si>
  <si>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</si>
  <si>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</si>
  <si>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</si>
  <si>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</si>
  <si>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</si>
  <si>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</si>
  <si>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</si>
  <si>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</si>
  <si>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</si>
  <si>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</si>
  <si>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</si>
  <si>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</si>
  <si>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</si>
  <si>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</si>
  <si>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</si>
  <si>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</si>
  <si>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</si>
  <si>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</si>
  <si>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</si>
  <si>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</si>
  <si>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</si>
  <si>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</si>
  <si>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</si>
  <si>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</si>
  <si>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</si>
  <si>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</si>
  <si>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</si>
  <si>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</si>
  <si>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</si>
  <si>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</si>
  <si>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</si>
  <si>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</si>
  <si>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</si>
  <si>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</si>
  <si>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</si>
  <si>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</si>
  <si>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</si>
  <si>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</si>
  <si>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</si>
  <si>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</si>
  <si>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</si>
  <si>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</si>
  <si>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</si>
  <si>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</si>
  <si>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</si>
  <si>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</si>
  <si>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</si>
  <si>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</si>
  <si>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</si>
  <si>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</si>
  <si>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</si>
  <si>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</si>
  <si>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</si>
  <si>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</si>
  <si>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</si>
  <si>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</si>
  <si>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</si>
  <si>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</si>
  <si>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</si>
  <si>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</si>
  <si>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</si>
  <si>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</si>
  <si>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</si>
  <si>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</si>
  <si>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</si>
  <si>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</si>
  <si>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</si>
  <si>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</si>
  <si>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</si>
  <si>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</si>
  <si>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</si>
  <si>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</si>
  <si>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</si>
  <si>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</si>
  <si>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</si>
  <si>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</si>
  <si>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</si>
  <si>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</si>
  <si>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</si>
  <si>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</si>
  <si>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</si>
  <si>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</si>
  <si>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</si>
  <si>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</si>
  <si>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</si>
  <si>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</si>
  <si>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</si>
  <si>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</si>
  <si>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</si>
  <si>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</si>
  <si>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</si>
  <si>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</si>
  <si>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</si>
  <si>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</si>
  <si>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</si>
  <si>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</si>
  <si>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</si>
  <si>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</si>
  <si>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</si>
  <si>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</si>
  <si>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</si>
  <si>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</si>
  <si>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</si>
  <si>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</si>
  <si>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</si>
  <si>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</si>
  <si>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</si>
  <si>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</si>
  <si>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</si>
  <si>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</si>
  <si>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</si>
  <si>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</si>
  <si>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</si>
  <si>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</si>
  <si>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</si>
  <si>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</si>
  <si>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</si>
  <si>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</si>
  <si>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</si>
  <si>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</si>
  <si>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</si>
  <si>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</si>
  <si>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</si>
  <si>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</si>
  <si>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</si>
  <si>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</si>
  <si>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</si>
  <si>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</si>
  <si>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</si>
  <si>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</si>
  <si>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</si>
  <si>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</si>
  <si>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</si>
  <si>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</si>
  <si>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</si>
  <si>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</si>
  <si>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</si>
  <si>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</si>
  <si>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</si>
  <si>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</si>
  <si>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</si>
  <si>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</si>
  <si>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</si>
  <si>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</si>
  <si>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</si>
  <si>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</si>
  <si>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</si>
  <si>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</si>
  <si>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</si>
  <si>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</si>
  <si>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</si>
  <si>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</si>
  <si>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</si>
  <si>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</si>
  <si>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</si>
  <si>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</si>
  <si>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</si>
  <si>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</si>
  <si>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</si>
  <si>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</si>
  <si>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</si>
  <si>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</si>
  <si>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</si>
  <si>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</si>
  <si>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</si>
  <si>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</si>
  <si>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</si>
  <si>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</si>
  <si>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</si>
  <si>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</si>
  <si>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</si>
  <si>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</si>
  <si>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</si>
  <si>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</si>
  <si>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</si>
  <si>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</si>
  <si>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</si>
  <si>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</si>
  <si>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</si>
  <si>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</si>
  <si>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</si>
  <si>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</si>
  <si>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</si>
  <si>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</si>
  <si>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</si>
  <si>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</si>
  <si>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</si>
  <si>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</si>
  <si>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</si>
  <si>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</si>
  <si>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</si>
  <si>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</si>
  <si>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</si>
  <si>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</si>
  <si>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</si>
  <si>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</si>
  <si>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</si>
  <si>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</si>
  <si>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</si>
  <si>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</si>
  <si>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</si>
  <si>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</si>
  <si>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</si>
  <si>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</si>
  <si>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</si>
  <si>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</si>
  <si>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</si>
  <si>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</si>
  <si>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</si>
  <si>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</si>
  <si>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</si>
  <si>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</si>
  <si>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</si>
  <si>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</si>
  <si>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</si>
  <si>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</si>
  <si>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</si>
  <si>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</si>
  <si>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</si>
  <si>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</si>
  <si>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</si>
  <si>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</si>
  <si>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</si>
  <si>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</si>
  <si>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</si>
  <si>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</si>
  <si>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</si>
  <si>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</si>
  <si>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</si>
  <si>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</si>
  <si>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</si>
  <si>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</si>
  <si>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</si>
  <si>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</si>
  <si>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</si>
  <si>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</si>
  <si>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</si>
  <si>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</si>
  <si>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</si>
  <si>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</si>
  <si>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</si>
  <si>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</si>
  <si>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</si>
  <si>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</si>
  <si>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</si>
  <si>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</si>
  <si>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</si>
  <si>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</si>
  <si>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</si>
  <si>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</si>
  <si>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</si>
  <si>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</si>
  <si>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</si>
  <si>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</si>
  <si>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</si>
  <si>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</si>
  <si>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</si>
  <si>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</si>
  <si>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</si>
  <si>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</si>
  <si>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</si>
  <si>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</si>
  <si>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</si>
  <si>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</si>
  <si>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</si>
  <si>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</si>
  <si>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</si>
  <si>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</si>
  <si>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</si>
  <si>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</si>
  <si>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</si>
  <si>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</si>
  <si>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</si>
  <si>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</si>
  <si>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</si>
  <si>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</si>
  <si>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</si>
  <si>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</si>
  <si>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</si>
  <si>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</si>
  <si>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</si>
  <si>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</si>
  <si>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</si>
  <si>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</si>
  <si>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</si>
  <si>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</si>
  <si>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</si>
  <si>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</si>
  <si>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</si>
  <si>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</si>
  <si>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</si>
  <si>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</si>
  <si>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</si>
  <si>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</si>
  <si>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</si>
  <si>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</si>
  <si>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</si>
  <si>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</si>
  <si>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</si>
  <si>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</si>
  <si>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</si>
  <si>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</si>
  <si>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</si>
  <si>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</si>
  <si>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</si>
  <si>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</si>
  <si>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</si>
  <si>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</si>
  <si>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</si>
  <si>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</si>
  <si>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</si>
  <si>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</si>
  <si>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</si>
  <si>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</si>
  <si>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</si>
  <si>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</si>
  <si>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</si>
  <si>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</si>
  <si>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</si>
  <si>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</si>
  <si>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</si>
  <si>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</si>
  <si>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</si>
  <si>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</si>
  <si>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</si>
  <si>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</si>
  <si>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</si>
  <si>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</si>
  <si>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</si>
  <si>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</si>
  <si>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</si>
  <si>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</si>
  <si>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</si>
  <si>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</si>
  <si>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</si>
  <si>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</si>
  <si>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</si>
  <si>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</si>
  <si>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</si>
  <si>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</si>
  <si>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</si>
  <si>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</si>
  <si>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</si>
  <si>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</si>
  <si>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</si>
  <si>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</si>
  <si>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</si>
  <si>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</si>
  <si>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</si>
  <si>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</si>
  <si>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</si>
  <si>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</si>
  <si>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</si>
  <si>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</si>
  <si>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</si>
  <si>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</si>
  <si>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</si>
  <si>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</si>
  <si>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</si>
  <si>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</si>
  <si>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</si>
  <si>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</si>
  <si>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</si>
  <si>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</si>
  <si>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</si>
  <si>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</si>
  <si>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</si>
  <si>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</si>
  <si>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</si>
  <si>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</si>
  <si>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</si>
  <si>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</si>
  <si>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</si>
  <si>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</si>
  <si>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</si>
  <si>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</si>
  <si>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</si>
  <si>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</si>
  <si>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</si>
  <si>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</si>
  <si>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</si>
  <si>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</si>
  <si>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</si>
  <si>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</si>
  <si>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</si>
  <si>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</si>
  <si>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</si>
  <si>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</si>
  <si>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</si>
  <si>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</si>
  <si>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</si>
  <si>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</si>
  <si>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</si>
  <si>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</si>
  <si>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</si>
  <si>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</si>
  <si>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</si>
  <si>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</si>
  <si>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</si>
  <si>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</si>
  <si>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</si>
  <si>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</si>
  <si>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</si>
  <si>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</si>
  <si>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</si>
  <si>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</si>
  <si>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</si>
  <si>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</si>
  <si>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</si>
  <si>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</si>
  <si>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</si>
  <si>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</si>
  <si>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</si>
  <si>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</si>
  <si>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</si>
  <si>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</si>
  <si>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</si>
  <si>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</si>
  <si>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</si>
  <si>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</si>
  <si>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</si>
  <si>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</si>
  <si>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</si>
  <si>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</si>
  <si>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</si>
  <si>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</si>
  <si>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</si>
  <si>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</si>
  <si>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</si>
  <si>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</si>
  <si>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</si>
  <si>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</si>
  <si>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</si>
  <si>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</si>
  <si>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</si>
  <si>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</si>
  <si>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</si>
  <si>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</si>
  <si>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</si>
  <si>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</si>
  <si>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</si>
  <si>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</si>
  <si>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</si>
  <si>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</si>
  <si>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</si>
  <si>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</si>
  <si>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</si>
  <si>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</si>
  <si>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</si>
  <si>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</si>
  <si>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</si>
  <si>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</si>
  <si>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</si>
  <si>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</si>
  <si>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</si>
  <si>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</si>
  <si>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</si>
  <si>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</si>
  <si>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</si>
  <si>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</si>
  <si>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</si>
  <si>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</si>
  <si>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</si>
  <si>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</si>
  <si>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</si>
  <si>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</si>
  <si>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</si>
  <si>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</si>
  <si>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</si>
  <si>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</si>
  <si>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</si>
  <si>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</si>
  <si>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</si>
  <si>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</si>
  <si>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</si>
  <si>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</si>
  <si>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</si>
  <si>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</si>
  <si>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</si>
  <si>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</si>
  <si>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</si>
  <si>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</si>
  <si>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</si>
  <si>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</si>
  <si>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</si>
  <si>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</si>
  <si>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</si>
  <si>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</si>
  <si>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</si>
  <si>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</si>
  <si>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</si>
  <si>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</si>
  <si>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</si>
  <si>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</si>
  <si>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</si>
  <si>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</si>
  <si>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</si>
  <si>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</si>
  <si>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</si>
  <si>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</si>
  <si>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</si>
  <si>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</si>
  <si>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</si>
  <si>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</si>
  <si>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</si>
  <si>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</si>
  <si>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</si>
  <si>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</si>
  <si>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</si>
  <si>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</si>
  <si>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</si>
  <si>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</si>
  <si>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</si>
  <si>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</si>
  <si>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</si>
  <si>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</si>
  <si>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</si>
  <si>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</si>
  <si>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</si>
  <si>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</si>
  <si>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</si>
  <si>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</si>
  <si>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</si>
  <si>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</si>
  <si>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</si>
  <si>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</si>
  <si>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</si>
  <si>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</si>
  <si>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</si>
  <si>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</si>
  <si>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</si>
  <si>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</si>
  <si>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</si>
  <si>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</si>
  <si>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</si>
  <si>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</si>
  <si>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</si>
  <si>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</si>
  <si>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</si>
  <si>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</si>
  <si>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</si>
  <si>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</si>
  <si>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</si>
  <si>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</si>
  <si>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</si>
  <si>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</si>
  <si>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</si>
  <si>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</si>
  <si>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</si>
  <si>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</si>
  <si>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</si>
  <si>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</si>
  <si>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</si>
  <si>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</si>
  <si>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</si>
  <si>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</si>
  <si>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</si>
  <si>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</si>
  <si>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</si>
  <si>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</si>
  <si>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</si>
  <si>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</si>
  <si>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</si>
  <si>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</si>
  <si>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</si>
  <si>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</si>
  <si>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</si>
  <si>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</si>
  <si>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</si>
  <si>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</si>
  <si>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</si>
  <si>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</si>
  <si>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</si>
  <si>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</si>
  <si>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</si>
  <si>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</si>
  <si>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</si>
  <si>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</si>
  <si>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</si>
  <si>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</si>
  <si>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</si>
  <si>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</si>
  <si>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</si>
  <si>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</si>
  <si>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</si>
  <si>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</si>
  <si>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</si>
  <si>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</si>
  <si>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</si>
  <si>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</si>
  <si>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</si>
  <si>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</si>
  <si>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</si>
  <si>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</si>
  <si>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</si>
  <si>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</si>
  <si>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</si>
  <si>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</si>
  <si>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</si>
  <si>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</si>
  <si>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</si>
  <si>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</si>
  <si>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</si>
  <si>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</si>
  <si>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</si>
  <si>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</si>
  <si>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</si>
  <si>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</si>
  <si>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</si>
  <si>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</si>
  <si>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</si>
  <si>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</si>
  <si>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</si>
  <si>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</si>
  <si>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</si>
  <si>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</si>
  <si>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</si>
  <si>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</si>
  <si>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</si>
  <si>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</si>
  <si>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</si>
  <si>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</si>
  <si>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</si>
  <si>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</si>
  <si>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</si>
  <si>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</si>
  <si>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</si>
  <si>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</si>
  <si>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</si>
  <si>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</si>
  <si>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</si>
  <si>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</si>
  <si>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</si>
  <si>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</si>
  <si>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</si>
  <si>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</si>
  <si>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</si>
  <si>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</si>
  <si>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</si>
  <si>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</si>
  <si>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</si>
  <si>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</si>
  <si>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</si>
  <si>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</si>
  <si>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</si>
  <si>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</si>
  <si>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</si>
  <si>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</si>
  <si>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</si>
  <si>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</si>
  <si>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</si>
  <si>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</si>
  <si>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</si>
  <si>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</si>
  <si>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</si>
  <si>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</si>
  <si>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</si>
  <si>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</si>
  <si>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</si>
  <si>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</si>
  <si>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</si>
  <si>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</si>
  <si>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</si>
  <si>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</si>
  <si>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</si>
  <si>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</si>
  <si>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</si>
  <si>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</si>
  <si>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</si>
  <si>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</si>
  <si>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</si>
  <si>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</si>
  <si>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</si>
  <si>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</si>
  <si>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</si>
  <si>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</si>
  <si>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</si>
  <si>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</si>
  <si>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</si>
  <si>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</si>
  <si>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</si>
  <si>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</si>
  <si>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</si>
  <si>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</si>
  <si>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</si>
  <si>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</si>
  <si>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</si>
  <si>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</si>
  <si>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</si>
  <si>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</si>
  <si>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</si>
  <si>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</si>
  <si>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</si>
  <si>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</si>
  <si>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</si>
  <si>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</si>
  <si>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</si>
  <si>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</si>
  <si>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</si>
  <si>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</si>
  <si>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</si>
  <si>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</si>
  <si>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</si>
  <si>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</si>
  <si>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</si>
  <si>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</si>
  <si>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</si>
  <si>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</si>
  <si>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</si>
  <si>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</si>
  <si>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</si>
  <si>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</si>
  <si>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</si>
  <si>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</si>
  <si>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</si>
  <si>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</si>
  <si>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</si>
  <si>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</si>
  <si>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</si>
  <si>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</si>
  <si>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</si>
  <si>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</si>
  <si>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</si>
  <si>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</si>
  <si>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</si>
  <si>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</si>
  <si>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</si>
  <si>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</si>
  <si>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</si>
  <si>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</si>
  <si>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</si>
  <si>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</si>
  <si>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</si>
  <si>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</si>
  <si>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</si>
  <si>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</si>
  <si>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</si>
  <si>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</si>
  <si>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</si>
  <si>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</si>
  <si>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</si>
  <si>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</si>
  <si>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</si>
  <si>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</si>
  <si>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</si>
  <si>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</si>
  <si>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</si>
  <si>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</si>
  <si>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</si>
  <si>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</si>
  <si>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</si>
  <si>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</si>
  <si>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</si>
  <si>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</si>
  <si>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</si>
  <si>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</si>
  <si>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</si>
  <si>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</si>
  <si>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</si>
  <si>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</si>
  <si>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</si>
  <si>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</si>
  <si>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</si>
  <si>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</si>
  <si>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</si>
  <si>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</si>
  <si>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</si>
  <si>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</si>
  <si>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</si>
  <si>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</si>
  <si>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</si>
  <si>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</si>
  <si>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</si>
  <si>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</si>
  <si>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</si>
  <si>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</si>
  <si>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</si>
  <si>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</si>
  <si>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</si>
  <si>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</si>
  <si>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</si>
  <si>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</si>
  <si>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</si>
  <si>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</si>
  <si>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</si>
  <si>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</si>
  <si>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</si>
  <si>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</si>
  <si>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</si>
  <si>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</si>
  <si>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</si>
  <si>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</si>
  <si>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</si>
  <si>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</si>
  <si>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</si>
  <si>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</si>
  <si>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</si>
  <si>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</si>
  <si>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</si>
  <si>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</si>
  <si>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</si>
  <si>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</si>
  <si>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</si>
  <si>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</si>
  <si>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</si>
  <si>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</si>
  <si>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</si>
  <si>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</si>
  <si>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</si>
  <si>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</si>
  <si>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</si>
  <si>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</si>
  <si>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</si>
  <si>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</si>
  <si>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</si>
  <si>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</si>
  <si>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</si>
  <si>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</si>
  <si>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</si>
  <si>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</si>
  <si>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</si>
  <si>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</si>
  <si>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</si>
  <si>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</si>
  <si>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</si>
  <si>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</si>
  <si>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</si>
  <si>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</si>
  <si>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</si>
  <si>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</si>
  <si>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</si>
  <si>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</si>
  <si>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</si>
  <si>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</si>
  <si>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</si>
  <si>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</si>
  <si>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</si>
  <si>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</si>
  <si>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</si>
  <si>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</si>
  <si>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</si>
  <si>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</si>
  <si>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</si>
  <si>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</si>
  <si>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</si>
  <si>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</si>
  <si>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</si>
  <si>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</si>
  <si>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</si>
  <si>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</si>
  <si>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</si>
  <si>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</si>
  <si>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</si>
  <si>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</si>
  <si>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</si>
  <si>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</si>
  <si>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</si>
  <si>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</si>
  <si>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</si>
  <si>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</si>
  <si>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</si>
  <si>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</si>
  <si>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</si>
  <si>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</si>
  <si>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</si>
  <si>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</si>
  <si>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</si>
  <si>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</si>
  <si>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</si>
  <si>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</si>
  <si>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</si>
  <si>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</si>
  <si>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</si>
  <si>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</si>
  <si>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</si>
  <si>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</si>
  <si>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</si>
  <si>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</si>
  <si>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</si>
  <si>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</si>
  <si>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</si>
  <si>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</si>
  <si>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</si>
  <si>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</si>
  <si>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</si>
  <si>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</si>
  <si>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</si>
  <si>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</si>
  <si>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</si>
  <si>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</si>
  <si>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</si>
  <si>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</si>
  <si>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</si>
  <si>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</si>
  <si>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</si>
  <si>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</si>
  <si>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</si>
  <si>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</si>
  <si>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</si>
  <si>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</si>
  <si>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</si>
  <si>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</si>
  <si>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</si>
  <si>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</si>
  <si>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</si>
  <si>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</si>
  <si>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</si>
  <si>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</si>
  <si>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</si>
  <si>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</si>
  <si>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</si>
  <si>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</si>
  <si>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</si>
  <si>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</si>
  <si>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</si>
  <si>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</si>
  <si>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</si>
  <si>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</si>
  <si>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</si>
  <si>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</si>
  <si>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</si>
  <si>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</si>
  <si>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</si>
  <si>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</si>
  <si>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</si>
  <si>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</si>
  <si>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</si>
  <si>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</si>
  <si>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</si>
  <si>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</si>
  <si>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</si>
  <si>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</si>
  <si>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</si>
  <si>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</si>
  <si>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</si>
  <si>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</si>
  <si>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</si>
  <si>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</si>
  <si>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</si>
  <si>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</si>
  <si>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</si>
  <si>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</si>
  <si>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</si>
  <si>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</si>
  <si>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</si>
  <si>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</si>
  <si>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</si>
  <si>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</si>
  <si>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</si>
  <si>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</si>
  <si>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</si>
  <si>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</si>
  <si>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</si>
  <si>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</si>
  <si>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</si>
  <si>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</si>
  <si>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</si>
  <si>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</si>
  <si>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</si>
  <si>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</si>
  <si>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</si>
  <si>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</si>
  <si>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</si>
  <si>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</si>
  <si>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</si>
  <si>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</si>
  <si>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</si>
  <si>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</si>
  <si>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</si>
  <si>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</si>
  <si>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</si>
  <si>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</si>
  <si>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</si>
  <si>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</si>
  <si>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</si>
  <si>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</si>
  <si>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</si>
  <si>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</si>
  <si>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</si>
  <si>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</si>
  <si>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</si>
  <si>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</si>
  <si>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</si>
  <si>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</si>
  <si>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</si>
  <si>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</si>
  <si>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</si>
  <si>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</si>
  <si>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</si>
  <si>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</si>
  <si>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</si>
  <si>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</si>
  <si>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</si>
  <si>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</si>
  <si>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</si>
  <si>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</si>
  <si>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</si>
  <si>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</si>
  <si>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</si>
  <si>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</si>
  <si>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</si>
  <si>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</si>
  <si>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</si>
  <si>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</si>
  <si>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</si>
  <si>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</si>
  <si>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</si>
  <si>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</si>
  <si>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</si>
  <si>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</si>
  <si>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</si>
  <si>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</si>
  <si>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</si>
  <si>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</si>
  <si>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</si>
  <si>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</si>
  <si>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</si>
  <si>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</si>
  <si>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</si>
  <si>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</si>
  <si>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</si>
  <si>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</si>
  <si>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</si>
  <si>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</si>
  <si>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</si>
  <si>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</si>
  <si>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</si>
  <si>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</si>
  <si>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</si>
  <si>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</si>
  <si>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</si>
  <si>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</si>
  <si>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</si>
  <si>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</si>
  <si>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</si>
  <si>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</si>
  <si>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</si>
  <si>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</si>
  <si>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</si>
  <si>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</si>
  <si>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</si>
  <si>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</si>
  <si>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</si>
  <si>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</si>
  <si>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</si>
  <si>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</si>
  <si>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</si>
  <si>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</si>
  <si>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</si>
  <si>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</si>
  <si>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</si>
  <si>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</si>
  <si>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</si>
  <si>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</si>
  <si>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</si>
  <si>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</si>
  <si>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</si>
  <si>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</si>
  <si>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</si>
  <si>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</si>
  <si>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</si>
  <si>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</si>
  <si>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</si>
  <si>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</si>
  <si>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</si>
  <si>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</si>
  <si>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</si>
  <si>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</si>
  <si>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</si>
  <si>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</si>
  <si>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</si>
  <si>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</si>
  <si>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</si>
  <si>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</si>
  <si>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</si>
  <si>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</si>
  <si>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</si>
  <si>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</si>
  <si>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</si>
  <si>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</si>
  <si>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</si>
  <si>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</si>
  <si>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</si>
  <si>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</si>
  <si>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</si>
  <si>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</si>
  <si>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</si>
  <si>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</si>
  <si>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</si>
  <si>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</si>
  <si>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</si>
  <si>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</si>
  <si>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</si>
  <si>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</si>
  <si>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</si>
  <si>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</si>
  <si>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</si>
  <si>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</si>
  <si>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</si>
  <si>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</si>
  <si>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</si>
  <si>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</si>
  <si>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</si>
  <si>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</si>
  <si>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</si>
  <si>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</si>
  <si>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</si>
  <si>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</si>
  <si>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</si>
  <si>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</si>
  <si>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</si>
  <si>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</si>
  <si>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</si>
  <si>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</si>
  <si>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</si>
  <si>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</si>
  <si>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</si>
  <si>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</si>
  <si>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</si>
  <si>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</si>
  <si>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</si>
  <si>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</si>
  <si>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</si>
  <si>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</si>
  <si>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</si>
  <si>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</si>
  <si>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</si>
  <si>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</si>
  <si>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</si>
  <si>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</si>
  <si>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</si>
  <si>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</si>
  <si>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</si>
  <si>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</si>
  <si>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</si>
  <si>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</si>
  <si>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</si>
  <si>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</si>
  <si>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</si>
  <si>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</si>
  <si>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</si>
  <si>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</si>
  <si>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</si>
  <si>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</si>
  <si>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</si>
  <si>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</si>
  <si>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</si>
  <si>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</si>
  <si>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</si>
  <si>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</si>
  <si>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</si>
  <si>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</si>
  <si>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</si>
  <si>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</si>
  <si>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</si>
  <si>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</si>
  <si>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</si>
  <si>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</si>
  <si>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</si>
  <si>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</si>
  <si>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</si>
  <si>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</si>
  <si>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</si>
  <si>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</si>
  <si>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</si>
  <si>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</si>
  <si>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</si>
  <si>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</si>
  <si>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</si>
  <si>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</si>
  <si>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</si>
  <si>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</si>
  <si>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</si>
  <si>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</si>
  <si>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</si>
  <si>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</si>
  <si>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</si>
  <si>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</si>
  <si>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</si>
  <si>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</si>
  <si>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</si>
  <si>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</si>
  <si>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</si>
  <si>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</si>
  <si>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</si>
  <si>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</si>
  <si>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</si>
  <si>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</si>
  <si>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</si>
  <si>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</si>
  <si>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</si>
  <si>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</si>
  <si>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</si>
  <si>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</si>
  <si>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</si>
  <si>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</si>
  <si>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</si>
  <si>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</si>
  <si>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</si>
  <si>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</si>
  <si>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</si>
  <si>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</si>
  <si>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</si>
  <si>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</si>
  <si>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</si>
  <si>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</si>
  <si>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</si>
  <si>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</si>
  <si>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</si>
  <si>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</si>
  <si>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</si>
  <si>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</si>
  <si>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</si>
  <si>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</si>
  <si>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</si>
  <si>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</si>
  <si>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</si>
  <si>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</si>
  <si>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</si>
  <si>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</si>
  <si>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</si>
  <si>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</si>
  <si>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</si>
  <si>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</si>
  <si>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</si>
  <si>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</si>
  <si>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</si>
  <si>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</si>
  <si>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</si>
  <si>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</si>
  <si>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</si>
  <si>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</si>
  <si>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</si>
  <si>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</si>
  <si>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</si>
  <si>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</si>
  <si>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</si>
  <si>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</si>
  <si>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</si>
  <si>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</si>
  <si>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</si>
  <si>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</si>
  <si>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</si>
  <si>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</si>
  <si>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</si>
  <si>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</si>
  <si>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</si>
  <si>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</si>
  <si>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</si>
  <si>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</si>
  <si>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</si>
  <si>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</si>
  <si>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</si>
  <si>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</si>
  <si>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</si>
  <si>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</si>
  <si>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</si>
  <si>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</si>
  <si>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</si>
  <si>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</si>
  <si>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</si>
  <si>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</si>
  <si>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</si>
  <si>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</si>
  <si>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</si>
  <si>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</si>
  <si>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</si>
  <si>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</si>
  <si>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</si>
  <si>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</si>
  <si>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</si>
  <si>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</si>
  <si>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</si>
  <si>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</si>
  <si>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</si>
  <si>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</si>
  <si>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</si>
  <si>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</si>
  <si>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</si>
  <si>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</si>
  <si>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</si>
  <si>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</si>
  <si>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</si>
  <si>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</si>
  <si>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</si>
  <si>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</si>
  <si>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</si>
  <si>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</si>
  <si>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</si>
  <si>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</si>
  <si>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</si>
  <si>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</si>
  <si>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</si>
  <si>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</si>
  <si>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</si>
  <si>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</si>
  <si>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</si>
  <si>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</si>
  <si>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</si>
  <si>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</si>
  <si>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</si>
  <si>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</si>
  <si>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</si>
  <si>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</si>
  <si>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</si>
  <si>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</si>
  <si>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</si>
  <si>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</si>
  <si>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</si>
  <si>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</si>
  <si>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</si>
  <si>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</si>
  <si>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</si>
  <si>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</si>
  <si>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</si>
  <si>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</si>
  <si>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</si>
  <si>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</si>
  <si>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</si>
  <si>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</si>
  <si>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</si>
  <si>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</si>
  <si>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</si>
  <si>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</si>
  <si>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</si>
  <si>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</si>
  <si>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</si>
  <si>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</si>
  <si>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</si>
  <si>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</si>
  <si>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</si>
  <si>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</si>
  <si>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</si>
  <si>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</si>
  <si>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</si>
  <si>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</si>
  <si>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</si>
  <si>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</si>
  <si>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</si>
  <si>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</si>
  <si>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</si>
  <si>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</si>
  <si>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</si>
  <si>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</si>
  <si>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</si>
  <si>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</si>
  <si>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</si>
  <si>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</si>
  <si>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</si>
  <si>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</si>
  <si>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</si>
  <si>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</si>
  <si>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</si>
  <si>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</si>
  <si>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</si>
  <si>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</si>
  <si>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</si>
  <si>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</si>
  <si>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</si>
  <si>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</si>
  <si>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</si>
  <si>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</si>
  <si>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</si>
  <si>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</si>
  <si>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</si>
  <si>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</si>
  <si>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</si>
  <si>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</si>
  <si>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</si>
  <si>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</si>
  <si>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</si>
  <si>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</si>
  <si>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</si>
  <si>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</si>
  <si>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</si>
  <si>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</si>
  <si>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</si>
  <si>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</si>
  <si>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</si>
  <si>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</si>
  <si>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</si>
  <si>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</si>
  <si>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</si>
  <si>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</si>
  <si>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</si>
  <si>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</si>
  <si>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</si>
  <si>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</si>
  <si>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</si>
  <si>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</si>
  <si>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</si>
  <si>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</si>
  <si>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</si>
  <si>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</si>
  <si>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</si>
  <si>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</si>
  <si>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</si>
  <si>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</si>
  <si>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</si>
  <si>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</si>
  <si>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</si>
  <si>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</si>
  <si>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</si>
  <si>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</si>
  <si>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</si>
  <si>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</si>
  <si>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</si>
  <si>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</si>
  <si>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</si>
  <si>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</si>
  <si>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</si>
  <si>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</si>
  <si>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</si>
  <si>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</si>
  <si>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</si>
  <si>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</si>
  <si>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</si>
  <si>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</si>
  <si>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</si>
  <si>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</si>
  <si>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</si>
  <si>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</si>
  <si>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</si>
  <si>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</si>
  <si>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</si>
  <si>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</si>
  <si>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</si>
  <si>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</si>
  <si>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</si>
  <si>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</si>
  <si>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</si>
  <si>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</si>
  <si>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</si>
  <si>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</si>
  <si>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</si>
  <si>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</si>
  <si>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</si>
  <si>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</si>
  <si>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</si>
  <si>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</si>
  <si>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</si>
  <si>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</si>
  <si>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</si>
  <si>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</si>
  <si>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</si>
  <si>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</si>
  <si>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</si>
  <si>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</si>
  <si>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</si>
  <si>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</si>
  <si>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</si>
  <si>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</si>
  <si>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</si>
  <si>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</si>
  <si>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</si>
  <si>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</si>
  <si>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</si>
  <si>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</si>
  <si>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</si>
  <si>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</si>
  <si>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</si>
  <si>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</si>
  <si>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</si>
  <si>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</si>
  <si>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</si>
  <si>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</si>
  <si>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</si>
  <si>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</si>
  <si>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</si>
  <si>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</si>
  <si>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</si>
  <si>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</si>
  <si>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</si>
  <si>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</si>
  <si>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</si>
  <si>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</si>
  <si>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</si>
  <si>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</si>
  <si>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</si>
  <si>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</si>
  <si>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</si>
  <si>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</si>
  <si>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</si>
  <si>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</si>
  <si>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</si>
  <si>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</si>
  <si>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</si>
  <si>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</si>
  <si>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</si>
  <si>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</si>
  <si>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</si>
  <si>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</si>
  <si>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</si>
  <si>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</si>
  <si>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</si>
  <si>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</si>
  <si>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</si>
  <si>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</si>
  <si>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</si>
  <si>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</si>
  <si>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</si>
  <si>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</si>
  <si>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</si>
  <si>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</si>
  <si>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</si>
  <si>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</si>
  <si>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</si>
  <si>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</si>
  <si>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</si>
  <si>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</si>
  <si>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</si>
  <si>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</si>
  <si>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</si>
  <si>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</si>
  <si>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</si>
  <si>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</si>
  <si>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</si>
  <si>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</si>
  <si>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</si>
  <si>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</si>
  <si>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</si>
  <si>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</si>
  <si>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</si>
  <si>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</si>
  <si>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</si>
  <si>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</si>
  <si>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</si>
  <si>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</si>
  <si>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</si>
  <si>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</si>
  <si>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</si>
  <si>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</si>
  <si>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</si>
  <si>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</si>
  <si>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</si>
  <si>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</si>
  <si>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</si>
  <si>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</si>
  <si>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</si>
  <si>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</si>
  <si>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</si>
  <si>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</si>
  <si>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</si>
  <si>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</si>
  <si>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</si>
  <si>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</si>
  <si>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</si>
  <si>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</si>
  <si>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</si>
  <si>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</si>
  <si>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</si>
  <si>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</si>
  <si>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</si>
  <si>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</si>
  <si>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</si>
  <si>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</si>
  <si>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</si>
  <si>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</si>
  <si>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</si>
  <si>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</si>
  <si>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</si>
  <si>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</si>
  <si>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</si>
  <si>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</si>
  <si>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</si>
  <si>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</si>
  <si>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</si>
  <si>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</si>
  <si>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</si>
  <si>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</si>
  <si>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</si>
  <si>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</si>
  <si>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</si>
  <si>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</si>
  <si>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</si>
  <si>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</si>
  <si>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</si>
  <si>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</si>
  <si>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</si>
  <si>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</si>
  <si>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</si>
  <si>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</si>
  <si>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</si>
  <si>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</si>
  <si>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</si>
  <si>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</si>
  <si>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</si>
  <si>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</si>
  <si>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</si>
  <si>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</si>
  <si>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</si>
  <si>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</si>
  <si>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</si>
  <si>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</si>
  <si>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</si>
  <si>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</si>
  <si>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</si>
  <si>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</si>
  <si>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</si>
  <si>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</si>
  <si>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</si>
  <si>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</si>
  <si>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</si>
  <si>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</si>
  <si>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</si>
  <si>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</si>
  <si>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</si>
  <si>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</si>
  <si>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</si>
  <si>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</si>
  <si>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</si>
  <si>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</si>
  <si>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</si>
  <si>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</si>
  <si>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</si>
  <si>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</si>
  <si>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</si>
  <si>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</si>
  <si>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</si>
  <si>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</si>
  <si>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</si>
  <si>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</si>
  <si>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</si>
  <si>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</si>
  <si>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</si>
  <si>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</si>
  <si>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</si>
  <si>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</si>
  <si>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</si>
  <si>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</si>
  <si>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</si>
  <si>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</si>
  <si>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</si>
  <si>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</si>
  <si>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</si>
  <si>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</si>
  <si>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</si>
  <si>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</si>
  <si>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</si>
  <si>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</si>
  <si>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</si>
  <si>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</si>
  <si>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</si>
  <si>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</si>
  <si>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</si>
  <si>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</si>
  <si>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</si>
  <si>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</si>
  <si>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</si>
  <si>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</si>
  <si>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</si>
  <si>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</si>
  <si>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</si>
  <si>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</si>
  <si>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</si>
  <si>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</si>
  <si>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</si>
  <si>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</si>
  <si>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</si>
  <si>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</si>
  <si>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</si>
  <si>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</si>
  <si>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</si>
  <si>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</si>
  <si>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</si>
  <si>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</si>
  <si>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</si>
  <si>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</si>
  <si>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</si>
  <si>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</si>
  <si>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</si>
  <si>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</si>
  <si>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</si>
  <si>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</si>
  <si>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</si>
  <si>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</si>
  <si>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</si>
  <si>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</si>
  <si>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</si>
  <si>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</si>
  <si>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</si>
  <si>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</si>
  <si>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</si>
  <si>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</si>
  <si>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</si>
  <si>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</si>
  <si>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</si>
  <si>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</si>
  <si>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</si>
  <si>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</si>
  <si>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</si>
  <si>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</si>
  <si>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</si>
  <si>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</si>
  <si>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</si>
  <si>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</si>
  <si>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</si>
  <si>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</si>
  <si>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</si>
  <si>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</si>
  <si>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</si>
  <si>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</si>
  <si>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</si>
  <si>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</si>
  <si>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</si>
  <si>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</si>
  <si>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</si>
  <si>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</si>
  <si>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</si>
  <si>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</si>
  <si>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</si>
  <si>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</si>
  <si>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</si>
  <si>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</si>
  <si>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</si>
  <si>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</si>
  <si>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</si>
  <si>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</si>
  <si>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</si>
  <si>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</si>
  <si>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</si>
  <si>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</si>
  <si>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</si>
  <si>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</si>
  <si>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</si>
  <si>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</si>
  <si>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</si>
  <si>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</si>
  <si>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</si>
  <si>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</si>
  <si>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</si>
  <si>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</si>
  <si>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</si>
  <si>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</si>
  <si>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</si>
  <si>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</si>
  <si>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</si>
  <si>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</si>
  <si>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</si>
  <si>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</si>
  <si>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</si>
  <si>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</si>
  <si>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</si>
  <si>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</si>
  <si>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</si>
  <si>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</si>
  <si>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</si>
  <si>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</si>
  <si>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</si>
  <si>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</si>
  <si>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</si>
  <si>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</si>
  <si>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</si>
  <si>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</si>
  <si>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</si>
  <si>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</si>
  <si>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</si>
  <si>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</si>
  <si>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</si>
  <si>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</si>
  <si>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</si>
  <si>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</si>
  <si>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</si>
  <si>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</si>
  <si>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</si>
  <si>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</si>
  <si>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</si>
  <si>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</si>
  <si>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</si>
  <si>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</si>
  <si>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</si>
  <si>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</si>
  <si>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</si>
  <si>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</si>
  <si>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</si>
  <si>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</si>
  <si>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</si>
  <si>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</si>
  <si>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</si>
  <si>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</si>
  <si>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</si>
  <si>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</si>
  <si>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</si>
  <si>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</si>
  <si>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</si>
  <si>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</si>
  <si>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</si>
  <si>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</si>
  <si>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</si>
  <si>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</si>
  <si>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</si>
  <si>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</si>
  <si>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</si>
  <si>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</si>
  <si>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</si>
  <si>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</si>
  <si>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</si>
  <si>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</si>
  <si>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</si>
  <si>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</si>
  <si>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</si>
  <si>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</si>
  <si>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</si>
  <si>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</si>
  <si>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</si>
  <si>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</si>
  <si>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</si>
  <si>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</si>
  <si>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</si>
  <si>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</si>
  <si>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</si>
  <si>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</si>
  <si>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</si>
  <si>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</si>
  <si>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</si>
  <si>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</si>
  <si>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</si>
  <si>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</si>
  <si>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</si>
  <si>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</si>
  <si>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</si>
  <si>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</si>
  <si>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</si>
  <si>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</si>
  <si>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</si>
  <si>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</si>
  <si>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</si>
  <si>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</si>
  <si>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</si>
  <si>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</si>
  <si>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</si>
  <si>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</si>
  <si>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</si>
  <si>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</si>
  <si>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</si>
  <si>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</si>
  <si>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</si>
  <si>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</si>
  <si>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</si>
  <si>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</si>
  <si>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</si>
  <si>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</si>
  <si>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</si>
  <si>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</si>
  <si>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</si>
  <si>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</si>
  <si>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</si>
  <si>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</si>
  <si>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</si>
  <si>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</si>
  <si>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</si>
  <si>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</si>
  <si>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</si>
  <si>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</si>
  <si>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</si>
  <si>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</si>
  <si>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</si>
  <si>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</si>
  <si>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</si>
  <si>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</si>
  <si>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</si>
  <si>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</si>
  <si>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</si>
  <si>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</si>
  <si>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</si>
  <si>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</si>
  <si>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</si>
  <si>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</si>
  <si>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</si>
  <si>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</si>
  <si>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</si>
  <si>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</si>
  <si>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</si>
  <si>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</si>
  <si>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</si>
  <si>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</si>
  <si>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</si>
  <si>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</si>
  <si>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</si>
  <si>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</si>
  <si>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</si>
  <si>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</si>
  <si>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</si>
  <si>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</si>
  <si>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</si>
  <si>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</si>
  <si>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</si>
  <si>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</si>
  <si>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</si>
  <si>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</si>
  <si>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</si>
  <si>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</si>
  <si>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</si>
  <si>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</si>
  <si>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</si>
  <si>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</si>
  <si>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</si>
  <si>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</si>
  <si>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</si>
  <si>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</si>
  <si>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</si>
  <si>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</si>
  <si>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</si>
  <si>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</si>
  <si>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</si>
  <si>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</si>
  <si>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</si>
  <si>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</si>
  <si>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</si>
  <si>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</si>
  <si>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</si>
  <si>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</si>
  <si>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</si>
  <si>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</si>
  <si>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</si>
  <si>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</si>
  <si>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</si>
  <si>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</si>
  <si>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</si>
  <si>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</si>
  <si>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</si>
  <si>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</si>
  <si>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</si>
  <si>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</si>
  <si>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</si>
  <si>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</si>
  <si>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</si>
  <si>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</si>
  <si>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</si>
  <si>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</si>
  <si>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</si>
  <si>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</si>
  <si>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</si>
  <si>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</si>
  <si>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</si>
  <si>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</si>
  <si>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</si>
  <si>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</si>
  <si>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</si>
  <si>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</si>
  <si>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</si>
  <si>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</si>
  <si>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</si>
  <si>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</si>
  <si>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</si>
  <si>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</si>
  <si>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</si>
  <si>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</si>
  <si>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</si>
  <si>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</si>
  <si>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</si>
  <si>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</si>
  <si>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</si>
  <si>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</si>
  <si>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</si>
  <si>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</si>
  <si>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</si>
  <si>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</si>
  <si>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</si>
  <si>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</si>
  <si>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</si>
  <si>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</si>
  <si>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</si>
  <si>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</si>
  <si>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</si>
  <si>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</si>
  <si>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</si>
  <si>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</si>
  <si>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</si>
  <si>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</si>
  <si>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</si>
  <si>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</si>
  <si>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</si>
  <si>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</si>
  <si>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</si>
  <si>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</si>
  <si>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</si>
  <si>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</si>
  <si>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</si>
  <si>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</si>
  <si>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</si>
  <si>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</si>
  <si>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</si>
  <si>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</si>
  <si>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</si>
  <si>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</si>
  <si>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</si>
  <si>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</si>
  <si>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</si>
  <si>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</si>
  <si>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</si>
  <si>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</si>
  <si>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</si>
  <si>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</si>
  <si>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</si>
  <si>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</si>
  <si>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</si>
  <si>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</si>
  <si>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</si>
  <si>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</si>
  <si>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</si>
  <si>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</si>
  <si>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</si>
  <si>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</si>
  <si>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</si>
  <si>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</si>
  <si>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</si>
  <si>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</si>
  <si>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</si>
  <si>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</si>
  <si>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</si>
  <si>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</si>
  <si>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</si>
  <si>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</si>
  <si>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</si>
  <si>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</si>
  <si>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</si>
  <si>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</si>
  <si>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</si>
  <si>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</si>
  <si>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</si>
  <si>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</si>
  <si>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</si>
  <si>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</si>
  <si>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</si>
  <si>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</si>
  <si>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</si>
  <si>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</si>
  <si>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</si>
  <si>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</si>
  <si>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</si>
  <si>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</si>
  <si>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</si>
  <si>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</si>
  <si>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</si>
  <si>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</si>
  <si>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</si>
  <si>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</si>
  <si>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</si>
  <si>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</si>
  <si>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</si>
  <si>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</si>
  <si>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</si>
  <si>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</si>
  <si>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</si>
  <si>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</si>
  <si>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</si>
  <si>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</si>
  <si>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</si>
  <si>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</si>
  <si>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</si>
  <si>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</si>
  <si>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</si>
  <si>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</si>
  <si>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</si>
  <si>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</si>
  <si>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</si>
  <si>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</si>
  <si>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</si>
  <si>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</si>
  <si>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</si>
  <si>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</si>
  <si>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</si>
  <si>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</si>
  <si>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</si>
  <si>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</si>
  <si>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</si>
  <si>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</si>
  <si>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</si>
  <si>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</si>
  <si>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</si>
  <si>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</si>
  <si>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</si>
  <si>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</si>
  <si>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</si>
  <si>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</si>
  <si>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</si>
  <si>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</si>
  <si>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</si>
  <si>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</si>
  <si>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</si>
  <si>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</si>
  <si>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</si>
  <si>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</si>
  <si>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</si>
  <si>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</si>
  <si>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</si>
  <si>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</si>
  <si>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</si>
  <si>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</si>
  <si>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</si>
  <si>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</si>
  <si>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</si>
  <si>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</si>
  <si>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</si>
  <si>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</si>
  <si>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</si>
  <si>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</si>
  <si>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</si>
  <si>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</si>
  <si>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</si>
  <si>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</si>
  <si>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</si>
  <si>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</si>
  <si>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</si>
  <si>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</si>
  <si>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</si>
  <si>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</si>
  <si>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</si>
  <si>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</si>
  <si>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</si>
  <si>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</si>
  <si>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</si>
  <si>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</si>
  <si>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</si>
  <si>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</si>
  <si>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</si>
  <si>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</si>
  <si>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</si>
  <si>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</si>
  <si>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</si>
  <si>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</si>
  <si>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</si>
  <si>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</si>
  <si>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</si>
  <si>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</si>
  <si>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</si>
  <si>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</si>
  <si>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</si>
  <si>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</si>
  <si>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</si>
  <si>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</si>
  <si>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</si>
  <si>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</si>
  <si>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</si>
  <si>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</si>
  <si>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</si>
  <si>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</si>
  <si>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</si>
  <si>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</si>
  <si>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</si>
  <si>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</si>
  <si>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</si>
  <si>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</si>
  <si>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</si>
  <si>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</si>
  <si>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</si>
  <si>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</si>
  <si>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</si>
  <si>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</si>
  <si>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</si>
  <si>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</si>
  <si>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</si>
  <si>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</si>
  <si>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</si>
  <si>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</si>
  <si>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</si>
  <si>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</si>
  <si>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</si>
  <si>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</si>
  <si>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</si>
  <si>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</si>
  <si>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</si>
  <si>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</si>
  <si>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</si>
  <si>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</si>
  <si>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</si>
  <si>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</si>
  <si>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</si>
  <si>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</si>
  <si>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</si>
  <si>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</si>
  <si>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</si>
  <si>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</si>
  <si>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</si>
  <si>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</si>
  <si>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</si>
  <si>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</si>
  <si>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</si>
  <si>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</si>
  <si>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</si>
  <si>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</si>
  <si>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</si>
  <si>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</si>
  <si>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</si>
  <si>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</si>
  <si>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</si>
  <si>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</si>
  <si>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</si>
  <si>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</si>
  <si>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</si>
  <si>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</si>
  <si>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</si>
  <si>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</si>
  <si>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</si>
  <si>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</si>
  <si>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</si>
  <si>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</si>
  <si>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</si>
  <si>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</si>
  <si>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</si>
  <si>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</si>
  <si>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</si>
  <si>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</si>
  <si>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</si>
  <si>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</si>
  <si>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</si>
  <si>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</si>
  <si>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</si>
  <si>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</si>
  <si>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</si>
  <si>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</si>
  <si>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</si>
  <si>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</si>
  <si>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</si>
  <si>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</si>
  <si>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</si>
  <si>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</si>
  <si>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</si>
  <si>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</si>
  <si>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</si>
  <si>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</si>
  <si>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</si>
  <si>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</si>
  <si>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</si>
  <si>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</si>
  <si>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</si>
  <si>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</si>
  <si>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</si>
  <si>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</si>
  <si>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</si>
  <si>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</si>
  <si>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</si>
  <si>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</si>
  <si>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</si>
  <si>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</si>
  <si>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</si>
  <si>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</si>
  <si>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</si>
  <si>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</si>
  <si>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</si>
  <si>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</si>
  <si>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</si>
  <si>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</si>
  <si>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</si>
  <si>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</si>
  <si>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</si>
  <si>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</si>
  <si>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</si>
  <si>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</si>
  <si>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</si>
  <si>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</si>
  <si>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</si>
  <si>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</si>
  <si>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</si>
  <si>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</si>
  <si>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</si>
  <si>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</si>
  <si>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</si>
  <si>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</si>
  <si>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</si>
  <si>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</si>
  <si>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</si>
  <si>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</si>
  <si>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</si>
  <si>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</si>
  <si>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</si>
  <si>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</si>
  <si>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</si>
  <si>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</si>
  <si>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</si>
  <si>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</si>
  <si>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</si>
  <si>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</si>
  <si>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</si>
  <si>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</si>
  <si>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</si>
  <si>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</si>
  <si>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</si>
  <si>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</si>
  <si>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</si>
  <si>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</si>
  <si>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</si>
  <si>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</si>
  <si>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</si>
  <si>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</si>
  <si>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</si>
  <si>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</si>
  <si>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</si>
  <si>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</si>
  <si>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</si>
  <si>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</si>
  <si>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</si>
  <si>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</si>
  <si>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</si>
  <si>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</si>
  <si>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</si>
  <si>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</si>
  <si>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</si>
  <si>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</si>
  <si>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</si>
  <si>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</si>
  <si>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</si>
  <si>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</si>
  <si>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</si>
  <si>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</si>
  <si>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</si>
  <si>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</si>
  <si>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</si>
  <si>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</si>
  <si>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</si>
  <si>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</si>
  <si>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</si>
  <si>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</si>
  <si>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</si>
  <si>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</si>
  <si>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</si>
  <si>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</si>
  <si>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</si>
  <si>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</si>
  <si>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</si>
  <si>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</si>
  <si>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</si>
  <si>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</si>
  <si>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</si>
  <si>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</si>
  <si>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</si>
  <si>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</si>
  <si>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</si>
  <si>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</si>
  <si>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</si>
  <si>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</si>
  <si>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</si>
  <si>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</si>
  <si>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</si>
  <si>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</si>
  <si>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</si>
  <si>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</si>
  <si>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</si>
  <si>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</si>
  <si>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</si>
  <si>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</si>
  <si>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</si>
  <si>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</si>
  <si>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</si>
  <si>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</si>
  <si>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</si>
  <si>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</si>
  <si>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</si>
  <si>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</si>
  <si>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</si>
  <si>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</si>
  <si>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</si>
  <si>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</si>
  <si>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</si>
  <si>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</si>
  <si>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</si>
  <si>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</si>
  <si>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</si>
  <si>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</si>
  <si>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</si>
  <si>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</si>
  <si>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</si>
  <si>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</si>
  <si>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</si>
  <si>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</si>
  <si>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</si>
  <si>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</si>
  <si>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</si>
  <si>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</si>
  <si>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</si>
  <si>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</si>
  <si>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</si>
  <si>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</si>
  <si>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</si>
  <si>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</si>
  <si>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</si>
  <si>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</si>
  <si>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</si>
  <si>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</si>
  <si>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</si>
  <si>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</si>
  <si>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</si>
  <si>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</si>
  <si>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</si>
  <si>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</si>
  <si>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</si>
  <si>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</si>
  <si>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</si>
  <si>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</si>
  <si>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</si>
  <si>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</si>
  <si>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</si>
  <si>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</si>
  <si>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</si>
  <si>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</si>
  <si>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</si>
  <si>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</si>
  <si>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</si>
  <si>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</si>
  <si>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</si>
  <si>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</si>
  <si>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</si>
  <si>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</si>
  <si>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</si>
  <si>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</si>
  <si>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</si>
  <si>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</si>
  <si>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</si>
  <si>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</si>
  <si>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</si>
  <si>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</si>
  <si>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</si>
  <si>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</si>
  <si>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</si>
  <si>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</si>
  <si>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</si>
  <si>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</si>
  <si>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</si>
  <si>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</si>
  <si>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</si>
  <si>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</si>
  <si>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</si>
  <si>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</si>
  <si>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</si>
  <si>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</si>
  <si>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</si>
  <si>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</si>
  <si>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</si>
  <si>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</si>
  <si>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</si>
  <si>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</si>
  <si>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</si>
  <si>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</si>
  <si>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</si>
  <si>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</si>
  <si>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</si>
  <si>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</si>
  <si>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</si>
  <si>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</si>
  <si>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</si>
  <si>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</si>
  <si>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</si>
  <si>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</si>
  <si>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</si>
  <si>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</si>
  <si>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</si>
  <si>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</si>
  <si>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</si>
  <si>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</si>
  <si>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</si>
  <si>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</si>
  <si>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</si>
  <si>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</si>
  <si>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</si>
  <si>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</si>
  <si>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</si>
  <si>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</si>
  <si>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</si>
  <si>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</si>
  <si>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</si>
  <si>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</si>
  <si>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</si>
  <si>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</si>
  <si>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</si>
  <si>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</si>
  <si>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</si>
  <si>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</si>
  <si>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</si>
  <si>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</si>
  <si>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</si>
  <si>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</si>
  <si>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</si>
  <si>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</si>
  <si>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</si>
  <si>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</si>
  <si>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</si>
  <si>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</si>
  <si>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</si>
  <si>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</si>
  <si>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</si>
  <si>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</si>
  <si>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</si>
  <si>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</si>
  <si>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</si>
  <si>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</si>
  <si>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</si>
  <si>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</si>
  <si>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</si>
  <si>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</si>
  <si>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</si>
  <si>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</si>
  <si>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</si>
  <si>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</si>
  <si>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</si>
  <si>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</si>
  <si>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</si>
  <si>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</si>
  <si>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</si>
  <si>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</si>
  <si>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</si>
  <si>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</si>
  <si>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</si>
  <si>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</si>
  <si>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</si>
  <si>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</si>
  <si>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</si>
  <si>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</si>
  <si>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</si>
  <si>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</si>
  <si>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</si>
  <si>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</si>
  <si>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</si>
  <si>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</si>
  <si>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</si>
  <si>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</si>
  <si>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</si>
  <si>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</si>
  <si>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</si>
  <si>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</si>
  <si>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</si>
  <si>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</si>
  <si>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</si>
  <si>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</si>
  <si>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</si>
  <si>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</si>
  <si>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</si>
  <si>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</si>
  <si>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</si>
  <si>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</si>
  <si>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</si>
  <si>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</si>
  <si>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</si>
  <si>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</si>
  <si>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</si>
  <si>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</si>
  <si>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</si>
  <si>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</si>
  <si>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</si>
  <si>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</si>
  <si>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</si>
  <si>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</si>
  <si>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</si>
  <si>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</si>
  <si>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</si>
  <si>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</si>
  <si>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</si>
  <si>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</si>
  <si>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</si>
  <si>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</si>
  <si>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</si>
  <si>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</si>
  <si>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</si>
  <si>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</si>
  <si>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</si>
  <si>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</si>
  <si>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</si>
  <si>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</si>
  <si>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</si>
  <si>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</si>
  <si>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</si>
  <si>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</si>
  <si>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</si>
  <si>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</si>
  <si>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</si>
  <si>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</si>
  <si>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</si>
  <si>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</si>
  <si>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</si>
  <si>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</si>
  <si>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</si>
  <si>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</si>
  <si>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</si>
  <si>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</si>
  <si>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</si>
  <si>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</si>
  <si>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</si>
  <si>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</si>
  <si>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</si>
  <si>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</si>
  <si>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</si>
  <si>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</si>
  <si>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</si>
  <si>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</si>
  <si>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</si>
  <si>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</si>
  <si>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</si>
  <si>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</si>
  <si>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</si>
  <si>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</si>
  <si>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</si>
  <si>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</si>
  <si>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</si>
  <si>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</si>
  <si>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</si>
  <si>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</si>
  <si>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</si>
  <si>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</si>
  <si>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</si>
  <si>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</si>
  <si>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</si>
  <si>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</si>
  <si>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</si>
  <si>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</si>
  <si>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</si>
  <si>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</si>
  <si>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</si>
  <si>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</si>
  <si>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</si>
  <si>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</si>
  <si>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</si>
  <si>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</si>
  <si>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</si>
  <si>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</si>
  <si>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</si>
  <si>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</si>
  <si>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</si>
  <si>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</si>
  <si>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</si>
  <si>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</si>
  <si>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</si>
  <si>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</si>
  <si>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</si>
  <si>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</si>
  <si>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</si>
  <si>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</si>
  <si>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</si>
  <si>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</si>
  <si>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</si>
  <si>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</si>
  <si>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</si>
  <si>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</si>
  <si>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</si>
  <si>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</si>
  <si>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</si>
  <si>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</si>
  <si>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</si>
  <si>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</si>
  <si>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</si>
  <si>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</si>
  <si>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</si>
  <si>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</si>
  <si>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</si>
  <si>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</si>
  <si>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</si>
  <si>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</si>
  <si>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</si>
  <si>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</si>
  <si>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</si>
  <si>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</si>
  <si>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</si>
  <si>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</si>
  <si>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</si>
  <si>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</si>
  <si>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</si>
  <si>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</si>
  <si>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</si>
  <si>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</si>
  <si>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</si>
  <si>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</si>
  <si>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</si>
  <si>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</si>
  <si>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</si>
  <si>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</si>
  <si>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</si>
  <si>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</si>
  <si>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</si>
  <si>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</si>
  <si>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</si>
  <si>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</si>
  <si>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</si>
  <si>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</si>
  <si>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</si>
  <si>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</si>
  <si>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</si>
  <si>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</si>
  <si>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</si>
  <si>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</si>
  <si>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</si>
  <si>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</si>
  <si>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</si>
  <si>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</si>
  <si>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</si>
  <si>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</si>
  <si>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</si>
  <si>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</si>
  <si>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</si>
  <si>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</si>
  <si>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</si>
  <si>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</si>
  <si>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</si>
  <si>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</si>
  <si>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</si>
  <si>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</si>
  <si>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</si>
  <si>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</si>
  <si>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</si>
  <si>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</si>
  <si>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</si>
  <si>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</si>
  <si>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</si>
  <si>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</si>
  <si>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</si>
  <si>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</si>
  <si>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</si>
  <si>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</si>
  <si>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</si>
  <si>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</si>
  <si>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</si>
  <si>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</si>
  <si>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</si>
  <si>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</si>
  <si>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</si>
  <si>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</si>
  <si>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</si>
  <si>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</si>
  <si>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</si>
  <si>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</si>
  <si>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</si>
  <si>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</si>
  <si>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</si>
  <si>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</si>
  <si>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</si>
  <si>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</si>
  <si>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</si>
  <si>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</si>
  <si>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</si>
  <si>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</si>
  <si>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</si>
  <si>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</si>
  <si>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</si>
  <si>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</si>
  <si>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</si>
  <si>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</si>
  <si>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</si>
  <si>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</si>
  <si>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</si>
  <si>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</si>
  <si>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</si>
  <si>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</si>
  <si>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</si>
  <si>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</si>
  <si>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</si>
  <si>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</si>
  <si>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</si>
  <si>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</si>
  <si>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</si>
  <si>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</si>
  <si>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</si>
  <si>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</si>
  <si>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</si>
  <si>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</si>
  <si>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</si>
  <si>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</si>
  <si>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</si>
  <si>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</si>
  <si>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</si>
  <si>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</si>
  <si>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</si>
  <si>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</si>
  <si>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</si>
  <si>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</si>
  <si>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</si>
  <si>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</si>
  <si>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</si>
  <si>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</si>
  <si>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</si>
  <si>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</si>
  <si>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</si>
  <si>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</si>
  <si>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</si>
  <si>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</si>
  <si>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</si>
  <si>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</si>
  <si>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</si>
  <si>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</si>
  <si>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</si>
  <si>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</si>
  <si>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</si>
  <si>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</si>
  <si>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</si>
  <si>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</si>
  <si>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</si>
  <si>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</si>
  <si>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</si>
  <si>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</si>
  <si>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</si>
  <si>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</si>
  <si>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</si>
  <si>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</si>
  <si>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</si>
  <si>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</si>
  <si>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</si>
  <si>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</si>
  <si>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</si>
  <si>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</si>
  <si>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</si>
  <si>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</si>
  <si>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</si>
  <si>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</si>
  <si>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</si>
  <si>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</si>
  <si>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</si>
  <si>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</si>
  <si>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</si>
  <si>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</si>
  <si>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</si>
  <si>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</si>
  <si>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</si>
  <si>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</si>
  <si>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</si>
  <si>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</si>
  <si>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</si>
  <si>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</si>
  <si>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</si>
  <si>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</si>
  <si>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</si>
  <si>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</si>
  <si>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</si>
  <si>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</si>
  <si>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</si>
  <si>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</si>
  <si>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</si>
  <si>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</si>
  <si>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</si>
  <si>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</si>
  <si>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</si>
  <si>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</si>
  <si>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</si>
  <si>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</si>
  <si>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</si>
  <si>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</si>
  <si>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</si>
  <si>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</si>
  <si>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</si>
  <si>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</si>
  <si>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</si>
  <si>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</si>
  <si>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</si>
  <si>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</si>
  <si>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</si>
  <si>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</si>
  <si>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</si>
  <si>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</si>
  <si>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</si>
  <si>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</si>
  <si>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</si>
  <si>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</si>
  <si>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</si>
  <si>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</si>
  <si>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</si>
  <si>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</si>
  <si>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</si>
  <si>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</si>
  <si>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</si>
  <si>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</si>
  <si>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</si>
  <si>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</si>
  <si>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</si>
  <si>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</si>
  <si>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</si>
  <si>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</si>
  <si>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</si>
  <si>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</si>
  <si>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</si>
  <si>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</si>
  <si>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</si>
  <si>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</si>
  <si>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</si>
  <si>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</si>
  <si>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</si>
  <si>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</si>
  <si>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</si>
  <si>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</si>
  <si>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</si>
  <si>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</si>
  <si>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</si>
  <si>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</si>
  <si>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</si>
  <si>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</si>
  <si>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</si>
  <si>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</si>
  <si>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</si>
  <si>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</si>
  <si>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</si>
  <si>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</si>
  <si>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</si>
  <si>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</si>
  <si>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</si>
  <si>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</si>
  <si>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</si>
  <si>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</si>
  <si>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</si>
  <si>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</si>
  <si>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</si>
  <si>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</si>
  <si>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</si>
  <si>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</si>
  <si>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</si>
  <si>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</si>
  <si>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</si>
  <si>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</si>
  <si>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</si>
  <si>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</si>
  <si>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</si>
  <si>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</si>
  <si>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</si>
  <si>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</si>
  <si>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</si>
  <si>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</si>
  <si>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</si>
  <si>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</si>
  <si>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</si>
  <si>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</si>
  <si>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</si>
  <si>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</si>
  <si>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</si>
  <si>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</si>
  <si>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</si>
  <si>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</si>
  <si>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</si>
  <si>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</si>
  <si>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</si>
  <si>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</si>
  <si>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</si>
  <si>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</si>
  <si>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</si>
  <si>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</si>
  <si>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</si>
  <si>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</si>
  <si>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</si>
  <si>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</si>
  <si>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</si>
  <si>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</si>
  <si>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</si>
  <si>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</si>
  <si>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</si>
  <si>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</si>
  <si>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</si>
  <si>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</si>
  <si>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</si>
  <si>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</si>
  <si>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</si>
  <si>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</si>
  <si>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</si>
  <si>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</si>
  <si>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</si>
  <si>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</si>
  <si>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</si>
  <si>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</si>
  <si>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</si>
  <si>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</si>
  <si>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</si>
  <si>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</si>
  <si>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</si>
  <si>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</si>
  <si>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</si>
  <si>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</si>
  <si>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</si>
  <si>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</si>
  <si>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</si>
  <si>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</si>
  <si>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</si>
  <si>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</si>
  <si>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</si>
  <si>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</si>
  <si>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</si>
  <si>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</si>
  <si>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</si>
  <si>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</si>
  <si>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</si>
  <si>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</si>
  <si>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</si>
  <si>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</si>
  <si>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</si>
  <si>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</si>
  <si>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</si>
  <si>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</si>
  <si>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</si>
  <si>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</si>
  <si>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</si>
  <si>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</si>
  <si>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</si>
  <si>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</si>
  <si>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</si>
  <si>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</si>
  <si>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</si>
  <si>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</si>
  <si>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</si>
  <si>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</si>
  <si>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</si>
  <si>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</si>
  <si>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</si>
  <si>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</si>
  <si>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</si>
  <si>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</si>
  <si>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</si>
  <si>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</si>
  <si>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</si>
  <si>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</si>
  <si>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</si>
  <si>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</si>
  <si>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</si>
  <si>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</si>
  <si>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</si>
  <si>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</si>
  <si>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</si>
  <si>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</si>
  <si>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</si>
  <si>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</si>
  <si>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</si>
  <si>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</si>
  <si>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</si>
  <si>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</si>
  <si>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</si>
  <si>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</si>
  <si>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</si>
  <si>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</si>
  <si>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</si>
  <si>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</si>
  <si>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</si>
  <si>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</si>
  <si>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</si>
  <si>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</si>
  <si>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</si>
  <si>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</si>
  <si>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</si>
  <si>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</si>
  <si>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</si>
  <si>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</si>
  <si>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</si>
  <si>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</si>
  <si>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</si>
  <si>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</si>
  <si>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</si>
  <si>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</si>
  <si>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</si>
  <si>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</si>
  <si>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</si>
  <si>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</si>
  <si>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</si>
  <si>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</si>
  <si>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</si>
  <si>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</si>
  <si>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</si>
  <si>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</si>
  <si>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</si>
  <si>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</si>
  <si>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</si>
  <si>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</si>
  <si>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</si>
  <si>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</si>
  <si>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</si>
  <si>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</si>
  <si>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</si>
  <si>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</si>
  <si>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</si>
  <si>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</si>
  <si>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</si>
  <si>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</si>
  <si>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</si>
  <si>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</si>
  <si>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</si>
  <si>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</si>
  <si>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</si>
  <si>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</si>
  <si>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</si>
  <si>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</si>
  <si>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</si>
  <si>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</si>
  <si>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</si>
  <si>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</si>
  <si>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</si>
  <si>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</si>
  <si>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</si>
  <si>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</si>
  <si>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</si>
  <si>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</si>
  <si>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</si>
  <si>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</si>
  <si>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</si>
  <si>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</si>
  <si>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</si>
  <si>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</si>
  <si>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</si>
  <si>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</si>
  <si>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</si>
  <si>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</si>
  <si>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</si>
  <si>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</si>
  <si>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</si>
  <si>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</si>
  <si>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</si>
  <si>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</si>
  <si>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</si>
  <si>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</si>
  <si>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</si>
  <si>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</si>
  <si>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</si>
  <si>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</si>
  <si>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</si>
  <si>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</si>
  <si>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</si>
  <si>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</si>
  <si>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</si>
  <si>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</si>
  <si>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</si>
  <si>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</si>
  <si>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</si>
  <si>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</si>
  <si>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</si>
  <si>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</si>
  <si>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</si>
  <si>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</si>
  <si>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</si>
  <si>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</si>
  <si>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</si>
  <si>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</si>
  <si>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</si>
  <si>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</si>
  <si>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</si>
  <si>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</si>
  <si>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</si>
  <si>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</si>
  <si>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</si>
  <si>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</si>
  <si>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</si>
  <si>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</si>
  <si>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</si>
  <si>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</si>
  <si>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</si>
  <si>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</si>
  <si>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</si>
  <si>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</si>
  <si>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</si>
  <si>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</si>
  <si>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</si>
  <si>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</si>
  <si>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</si>
  <si>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</si>
  <si>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</si>
  <si>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</si>
  <si>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</si>
  <si>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</si>
  <si>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</si>
  <si>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</si>
  <si>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</si>
  <si>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</si>
  <si>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</si>
  <si>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</si>
  <si>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</si>
  <si>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</si>
  <si>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</si>
  <si>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</si>
  <si>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</si>
  <si>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</si>
  <si>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</si>
  <si>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</si>
  <si>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</si>
  <si>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</si>
  <si>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</si>
  <si>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</si>
  <si>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</si>
  <si>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</si>
  <si>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</si>
  <si>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</si>
  <si>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</si>
  <si>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</si>
  <si>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</si>
  <si>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</si>
  <si>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</si>
  <si>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</si>
  <si>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</si>
  <si>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</si>
  <si>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</si>
  <si>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</si>
  <si>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</si>
  <si>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</si>
  <si>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</si>
  <si>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</si>
  <si>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</si>
  <si>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</si>
  <si>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</si>
  <si>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</si>
  <si>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</si>
  <si>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</si>
  <si>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</si>
  <si>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</si>
  <si>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</si>
  <si>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</si>
  <si>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</si>
  <si>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</si>
  <si>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</si>
  <si>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</si>
  <si>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</si>
  <si>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</si>
  <si>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</si>
  <si>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</si>
  <si>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</si>
  <si>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</si>
  <si>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</si>
  <si>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</si>
  <si>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</si>
  <si>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</si>
  <si>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</si>
  <si>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</si>
  <si>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</si>
  <si>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</si>
  <si>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</si>
  <si>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</si>
  <si>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</si>
  <si>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</si>
  <si>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</si>
  <si>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</si>
  <si>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</si>
  <si>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</si>
  <si>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</si>
  <si>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</si>
  <si>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</si>
  <si>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</si>
  <si>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</si>
  <si>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</si>
  <si>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</si>
  <si>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</si>
  <si>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</si>
  <si>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</si>
  <si>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</si>
  <si>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</si>
  <si>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</si>
  <si>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</si>
  <si>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</si>
  <si>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</si>
  <si>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</si>
  <si>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</si>
  <si>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</si>
  <si>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</si>
  <si>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</si>
  <si>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</si>
  <si>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</si>
  <si>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</si>
  <si>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</si>
  <si>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</si>
  <si>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</si>
  <si>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</si>
  <si>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</si>
  <si>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</si>
  <si>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</si>
  <si>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</si>
  <si>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</si>
  <si>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</si>
  <si>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</si>
  <si>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</si>
  <si>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</si>
  <si>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</si>
  <si>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</si>
  <si>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</si>
  <si>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</si>
  <si>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</si>
  <si>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</si>
  <si>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</si>
  <si>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</si>
  <si>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</si>
  <si>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</si>
  <si>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</si>
  <si>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</si>
  <si>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</si>
  <si>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</si>
  <si>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</si>
  <si>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</si>
  <si>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</si>
  <si>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</si>
  <si>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</si>
  <si>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</si>
  <si>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</si>
  <si>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</si>
  <si>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</si>
  <si>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</si>
  <si>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</si>
  <si>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</si>
  <si>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</si>
  <si>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</si>
  <si>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</si>
  <si>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</si>
  <si>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</si>
  <si>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</si>
  <si>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</si>
  <si>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</si>
  <si>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</si>
  <si>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</si>
  <si>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</si>
  <si>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</si>
  <si>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</si>
  <si>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</si>
  <si>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</si>
  <si>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</si>
  <si>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</si>
  <si>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</si>
  <si>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</si>
  <si>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</si>
  <si>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</si>
  <si>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</si>
  <si>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</si>
  <si>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</si>
  <si>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</si>
  <si>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</si>
  <si>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</si>
  <si>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</si>
  <si>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</si>
  <si>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</si>
  <si>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</si>
  <si>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</si>
  <si>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</si>
  <si>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</si>
  <si>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</si>
  <si>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</si>
  <si>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</si>
  <si>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</si>
  <si>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</si>
  <si>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</si>
  <si>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</si>
  <si>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</si>
  <si>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</si>
  <si>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</si>
  <si>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</si>
  <si>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</si>
  <si>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</si>
  <si>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</si>
  <si>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</si>
  <si>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</si>
  <si>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</si>
  <si>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</si>
  <si>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</si>
  <si>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</si>
  <si>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</si>
  <si>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</si>
  <si>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</si>
  <si>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</si>
  <si>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</si>
  <si>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</si>
  <si>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</si>
  <si>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</si>
  <si>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</si>
  <si>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</si>
  <si>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</si>
  <si>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</si>
  <si>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</si>
  <si>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</si>
  <si>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</si>
  <si>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</si>
  <si>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</si>
  <si>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</si>
  <si>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</si>
  <si>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</si>
  <si>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</si>
  <si>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</si>
  <si>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</si>
  <si>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</si>
  <si>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</si>
  <si>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</si>
  <si>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</si>
  <si>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</si>
  <si>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</si>
  <si>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</si>
  <si>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</si>
  <si>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</si>
  <si>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</si>
  <si>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</si>
  <si>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</si>
  <si>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</si>
  <si>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</si>
  <si>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</si>
  <si>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</si>
  <si>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</si>
  <si>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</si>
  <si>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</si>
  <si>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</si>
  <si>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</si>
  <si>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</si>
  <si>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</si>
  <si>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</si>
  <si>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</si>
  <si>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</si>
  <si>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</si>
  <si>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</si>
  <si>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</si>
  <si>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</si>
  <si>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</si>
  <si>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</si>
  <si>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</si>
  <si>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</si>
  <si>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</si>
  <si>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</si>
  <si>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</si>
  <si>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</si>
  <si>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</si>
  <si>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</si>
  <si>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</si>
  <si>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</si>
  <si>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</si>
  <si>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</si>
  <si>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</si>
  <si>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</si>
  <si>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</si>
  <si>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</si>
  <si>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</si>
  <si>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</si>
  <si>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</si>
  <si>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</si>
  <si>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</si>
  <si>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</si>
  <si>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</si>
  <si>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</si>
  <si>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</si>
  <si>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</si>
  <si>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</si>
  <si>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</si>
  <si>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</si>
  <si>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</si>
  <si>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</si>
  <si>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</si>
  <si>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</si>
  <si>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</si>
  <si>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</si>
  <si>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</si>
  <si>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</si>
  <si>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</si>
  <si>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</si>
  <si>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</si>
  <si>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</si>
  <si>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</si>
  <si>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</si>
  <si>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</si>
  <si>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</si>
  <si>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</si>
  <si>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</si>
  <si>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</si>
  <si>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</si>
  <si>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</si>
  <si>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</si>
  <si>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</si>
  <si>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</si>
  <si>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</si>
  <si>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</si>
  <si>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</si>
  <si>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</si>
  <si>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</si>
  <si>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</si>
  <si>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</si>
  <si>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</si>
  <si>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</si>
  <si>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</si>
  <si>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</si>
  <si>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</si>
  <si>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</si>
  <si>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</si>
  <si>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</si>
  <si>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</si>
  <si>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</si>
  <si>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</si>
  <si>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</si>
  <si>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</si>
  <si>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</si>
  <si>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</si>
  <si>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</si>
  <si>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</si>
  <si>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</si>
  <si>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</si>
  <si>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</si>
  <si>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</si>
  <si>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</si>
  <si>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</si>
  <si>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</si>
  <si>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</si>
  <si>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</si>
  <si>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</si>
  <si>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</si>
  <si>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</si>
  <si>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</si>
  <si>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</si>
  <si>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</si>
  <si>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</si>
  <si>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</si>
  <si>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</si>
  <si>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</si>
  <si>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</si>
  <si>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</si>
  <si>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</si>
  <si>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</si>
  <si>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</si>
  <si>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</si>
  <si>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</si>
  <si>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</si>
  <si>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</si>
  <si>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</si>
  <si>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</si>
  <si>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</si>
  <si>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</si>
  <si>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</si>
  <si>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</si>
  <si>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</si>
  <si>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</si>
  <si>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</si>
  <si>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</si>
  <si>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</si>
  <si>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</si>
  <si>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</si>
  <si>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</si>
  <si>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</si>
  <si>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</si>
  <si>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</si>
  <si>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</si>
  <si>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</si>
  <si>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</si>
  <si>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</si>
  <si>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</si>
  <si>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</si>
  <si>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</si>
  <si>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</si>
  <si>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</si>
  <si>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</si>
  <si>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</si>
  <si>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</si>
  <si>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</si>
  <si>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</si>
  <si>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</si>
  <si>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</si>
  <si>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</si>
  <si>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</si>
  <si>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</si>
  <si>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</si>
  <si>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</si>
  <si>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</si>
  <si>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</si>
  <si>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</si>
  <si>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</si>
  <si>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</si>
  <si>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</si>
  <si>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</si>
  <si>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</si>
  <si>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</si>
  <si>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</si>
  <si>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</si>
  <si>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</si>
  <si>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</si>
  <si>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</si>
  <si>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</si>
  <si>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</si>
  <si>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</si>
  <si>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</si>
  <si>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</si>
  <si>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</si>
  <si>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</si>
  <si>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</si>
  <si>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</si>
  <si>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</si>
  <si>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</si>
  <si>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</si>
  <si>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</si>
  <si>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</si>
  <si>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</si>
  <si>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</si>
  <si>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</si>
  <si>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</si>
  <si>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</si>
  <si>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</si>
  <si>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</si>
  <si>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</si>
  <si>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</si>
  <si>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</si>
  <si>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</si>
  <si>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</si>
  <si>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</si>
  <si>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</si>
  <si>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</si>
  <si>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</si>
  <si>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</si>
  <si>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</si>
  <si>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</si>
  <si>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</si>
  <si>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</si>
  <si>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</si>
  <si>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</si>
  <si>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</si>
  <si>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</si>
  <si>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</si>
  <si>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</si>
  <si>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</si>
  <si>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</si>
  <si>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</si>
  <si>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</si>
  <si>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</si>
  <si>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</si>
  <si>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</si>
  <si>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</si>
  <si>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</si>
  <si>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</si>
  <si>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</si>
  <si>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</si>
  <si>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</si>
  <si>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</si>
  <si>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</si>
  <si>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</si>
  <si>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</si>
  <si>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</si>
  <si>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</si>
  <si>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</si>
  <si>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</si>
  <si>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</si>
  <si>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</si>
  <si>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</si>
  <si>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</si>
  <si>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</si>
  <si>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</si>
  <si>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</si>
  <si>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</si>
  <si>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</si>
  <si>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</si>
  <si>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</si>
  <si>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</si>
  <si>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</si>
  <si>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</si>
  <si>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</si>
  <si>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</si>
  <si>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</si>
  <si>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</si>
  <si>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</si>
  <si>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</si>
  <si>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</si>
  <si>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</si>
  <si>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</si>
  <si>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</si>
  <si>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</si>
  <si>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</si>
  <si>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</si>
  <si>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</si>
  <si>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</si>
  <si>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</si>
  <si>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</si>
  <si>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</si>
  <si>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</si>
  <si>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</si>
  <si>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</si>
  <si>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</si>
  <si>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</si>
  <si>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</si>
  <si>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</si>
  <si>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</si>
  <si>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</si>
  <si>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</si>
  <si>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</si>
  <si>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</si>
  <si>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</si>
  <si>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</si>
  <si>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</si>
  <si>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</si>
  <si>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</si>
  <si>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</si>
  <si>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</si>
  <si>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</si>
  <si>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</si>
  <si>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</si>
  <si>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</si>
  <si>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</si>
  <si>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</si>
  <si>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</si>
  <si>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</si>
  <si>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</si>
  <si>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</si>
  <si>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</si>
  <si>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</si>
  <si>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</si>
  <si>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</si>
  <si>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</si>
  <si>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</si>
  <si>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</si>
  <si>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</si>
  <si>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</si>
  <si>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</si>
  <si>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</si>
  <si>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</si>
  <si>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</si>
  <si>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</si>
  <si>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</si>
  <si>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</si>
  <si>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</si>
  <si>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</si>
  <si>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</si>
  <si>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</si>
  <si>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</si>
  <si>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</si>
  <si>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</si>
  <si>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</si>
  <si>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</si>
  <si>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</si>
  <si>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</si>
  <si>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</si>
  <si>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</si>
  <si>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</si>
  <si>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</si>
  <si>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</si>
  <si>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</si>
  <si>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</si>
  <si>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</si>
  <si>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</si>
  <si>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</si>
  <si>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</si>
  <si>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</si>
  <si>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</si>
  <si>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</si>
  <si>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</si>
  <si>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</si>
  <si>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</si>
  <si>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</si>
  <si>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</si>
  <si>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</si>
  <si>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</si>
  <si>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</si>
  <si>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</si>
  <si>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</si>
  <si>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</si>
  <si>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</si>
  <si>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</si>
  <si>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</si>
  <si>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</si>
  <si>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</si>
  <si>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</si>
  <si>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</si>
  <si>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</si>
  <si>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</si>
  <si>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</si>
  <si>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</si>
  <si>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</si>
  <si>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</si>
  <si>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</si>
  <si>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</si>
  <si>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</si>
  <si>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</si>
  <si>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</si>
  <si>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</si>
  <si>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</si>
  <si>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</si>
  <si>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</si>
  <si>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</si>
  <si>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</si>
  <si>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</si>
  <si>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</si>
  <si>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</si>
  <si>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</si>
  <si>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</si>
  <si>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</si>
  <si>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</si>
  <si>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</si>
  <si>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</si>
  <si>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</si>
  <si>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</si>
  <si>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</si>
  <si>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</si>
  <si>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</si>
  <si>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</si>
  <si>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</si>
  <si>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</si>
  <si>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</si>
  <si>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</si>
  <si>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</si>
  <si>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</si>
  <si>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</si>
  <si>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</si>
  <si>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</si>
  <si>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</si>
  <si>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</si>
  <si>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</si>
  <si>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</si>
  <si>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</si>
  <si>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</si>
  <si>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</si>
  <si>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</si>
  <si>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</si>
  <si>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</si>
  <si>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</si>
  <si>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</si>
  <si>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</si>
  <si>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</si>
  <si>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</si>
  <si>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</si>
  <si>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</si>
  <si>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</si>
  <si>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</si>
  <si>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</si>
  <si>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</si>
  <si>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</si>
  <si>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</si>
  <si>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</si>
  <si>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</si>
  <si>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</si>
  <si>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</si>
  <si>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</si>
  <si>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</si>
  <si>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</si>
  <si>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</si>
  <si>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</si>
  <si>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</si>
  <si>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</si>
  <si>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</si>
  <si>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</si>
  <si>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</si>
  <si>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</si>
  <si>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</si>
  <si>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</si>
  <si>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</si>
  <si>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</si>
  <si>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</si>
  <si>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</si>
  <si>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</si>
  <si>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</si>
  <si>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</si>
  <si>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</si>
  <si>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</si>
  <si>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</si>
  <si>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</si>
  <si>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</si>
  <si>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</si>
  <si>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</si>
  <si>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</si>
  <si>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</si>
  <si>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</si>
  <si>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</si>
  <si>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</si>
  <si>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</si>
  <si>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</si>
  <si>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</si>
  <si>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</si>
  <si>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</si>
  <si>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</si>
  <si>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</si>
  <si>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</si>
  <si>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</si>
  <si>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</si>
  <si>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</si>
  <si>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</si>
  <si>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</si>
  <si>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</si>
  <si>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</si>
  <si>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</si>
  <si>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</si>
  <si>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</si>
  <si>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</si>
  <si>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</si>
  <si>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</si>
  <si>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</si>
  <si>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</si>
  <si>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</si>
  <si>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</si>
  <si>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</si>
  <si>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</si>
  <si>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</si>
  <si>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</si>
  <si>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</si>
  <si>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</si>
  <si>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</si>
  <si>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</si>
  <si>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</si>
  <si>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</si>
  <si>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</si>
  <si>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</si>
  <si>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</si>
  <si>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</si>
  <si>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</si>
  <si>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</si>
  <si>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</si>
  <si>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</si>
  <si>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</si>
  <si>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</si>
  <si>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</si>
  <si>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</si>
  <si>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</si>
  <si>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</si>
  <si>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</si>
  <si>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</si>
  <si>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</si>
  <si>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</si>
  <si>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</si>
  <si>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</si>
  <si>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</si>
  <si>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</si>
  <si>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</si>
  <si>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</si>
  <si>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</si>
  <si>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</si>
  <si>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</si>
  <si>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</si>
  <si>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</si>
  <si>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</si>
  <si>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</si>
  <si>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</si>
  <si>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</si>
  <si>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</si>
  <si>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</si>
  <si>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</si>
  <si>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</si>
  <si>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</si>
  <si>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</si>
  <si>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</si>
  <si>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</si>
  <si>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</si>
  <si>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</si>
  <si>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</si>
  <si>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</si>
  <si>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</si>
  <si>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</si>
  <si>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</si>
  <si>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</si>
  <si>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</si>
  <si>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</si>
  <si>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</si>
  <si>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</si>
  <si>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</si>
  <si>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</si>
  <si>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</si>
  <si>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</si>
  <si>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</si>
  <si>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</si>
  <si>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</si>
  <si>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</si>
  <si>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</si>
  <si>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</si>
  <si>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</si>
  <si>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</si>
  <si>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</si>
  <si>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</si>
  <si>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</si>
  <si>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</si>
  <si>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</si>
  <si>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</si>
  <si>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</si>
  <si>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</si>
  <si>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</si>
  <si>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</si>
  <si>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</si>
  <si>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</si>
  <si>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</si>
  <si>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</si>
  <si>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</si>
  <si>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</si>
  <si>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</si>
  <si>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</si>
  <si>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</si>
  <si>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</si>
  <si>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</si>
  <si>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</si>
  <si>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</si>
  <si>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</si>
  <si>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</si>
  <si>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</si>
  <si>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</si>
  <si>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</si>
  <si>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</si>
  <si>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</si>
  <si>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</si>
  <si>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</si>
  <si>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</si>
  <si>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</si>
  <si>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</si>
  <si>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</si>
  <si>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</si>
  <si>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</si>
  <si>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</si>
  <si>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</si>
  <si>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</si>
  <si>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</si>
  <si>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</si>
  <si>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</si>
  <si>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</si>
  <si>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</si>
  <si>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</si>
  <si>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</si>
  <si>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</si>
  <si>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</si>
  <si>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</si>
  <si>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</si>
  <si>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</si>
  <si>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</si>
  <si>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</si>
  <si>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</si>
  <si>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</si>
  <si>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</si>
  <si>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</si>
  <si>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</si>
  <si>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</si>
  <si>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</si>
  <si>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</si>
  <si>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</si>
  <si>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</si>
  <si>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</si>
  <si>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</si>
  <si>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</si>
  <si>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</si>
  <si>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</si>
  <si>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</si>
  <si>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</si>
  <si>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</si>
  <si>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</si>
  <si>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</si>
  <si>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</si>
  <si>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</si>
  <si>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</si>
  <si>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</si>
  <si>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</si>
  <si>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</si>
  <si>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</si>
  <si>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</si>
  <si>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</si>
  <si>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</si>
  <si>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</si>
  <si>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</si>
  <si>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</si>
  <si>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</si>
  <si>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</si>
  <si>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</si>
  <si>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</si>
  <si>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</si>
  <si>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</si>
  <si>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</si>
  <si>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</si>
  <si>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</si>
  <si>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</si>
  <si>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</si>
  <si>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</si>
  <si>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</si>
  <si>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</si>
  <si>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</si>
  <si>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</si>
  <si>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</si>
  <si>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</si>
  <si>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</si>
  <si>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</si>
  <si>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</si>
  <si>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</si>
  <si>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</si>
  <si>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</si>
  <si>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</si>
  <si>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</si>
  <si>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</si>
  <si>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</si>
  <si>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</si>
  <si>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</si>
  <si>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</si>
  <si>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</si>
  <si>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</si>
  <si>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</si>
  <si>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</si>
  <si>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</si>
  <si>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</si>
  <si>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</si>
  <si>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</si>
  <si>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</si>
  <si>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</si>
  <si>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</si>
  <si>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</si>
  <si>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</si>
  <si>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</si>
  <si>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</si>
  <si>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</si>
  <si>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</si>
  <si>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</si>
  <si>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</si>
  <si>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</si>
  <si>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</si>
  <si>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</si>
  <si>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</si>
  <si>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</si>
  <si>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</si>
  <si>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</si>
  <si>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</si>
  <si>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</si>
  <si>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</si>
  <si>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</si>
  <si>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</si>
  <si>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</si>
  <si>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</si>
  <si>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</si>
  <si>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</si>
  <si>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</si>
  <si>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</si>
  <si>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</si>
  <si>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</si>
  <si>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</si>
  <si>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</si>
  <si>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</si>
  <si>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</si>
  <si>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</si>
  <si>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</si>
  <si>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</si>
  <si>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</si>
  <si>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</si>
  <si>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</si>
  <si>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</si>
  <si>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</si>
  <si>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</si>
  <si>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</si>
  <si>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</si>
  <si>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</si>
  <si>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</si>
  <si>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</si>
  <si>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</si>
  <si>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</si>
  <si>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</si>
  <si>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</si>
  <si>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</si>
  <si>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</si>
  <si>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</si>
  <si>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</si>
  <si>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</si>
  <si>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</si>
  <si>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</si>
  <si>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</si>
  <si>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</si>
  <si>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</si>
  <si>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</si>
  <si>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</si>
  <si>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</si>
  <si>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</si>
  <si>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</si>
  <si>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</si>
  <si>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</si>
  <si>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</si>
  <si>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</si>
  <si>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</si>
  <si>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</si>
  <si>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</si>
  <si>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</si>
  <si>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</si>
  <si>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</si>
  <si>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</si>
  <si>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</si>
  <si>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</si>
  <si>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</si>
  <si>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</si>
  <si>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</si>
  <si>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</si>
  <si>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</si>
  <si>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</si>
  <si>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</si>
  <si>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</si>
  <si>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</si>
  <si>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</si>
  <si>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</si>
  <si>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</si>
  <si>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</si>
  <si>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</si>
  <si>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</si>
  <si>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</si>
  <si>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</si>
  <si>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</si>
  <si>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</si>
  <si>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</si>
  <si>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</si>
  <si>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</si>
  <si>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</si>
  <si>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</si>
  <si>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</si>
  <si>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</si>
  <si>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</si>
  <si>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</si>
  <si>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</si>
  <si>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</si>
  <si>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</si>
  <si>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</si>
  <si>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</si>
  <si>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</si>
  <si>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</si>
  <si>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</si>
  <si>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</si>
  <si>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</si>
  <si>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</si>
  <si>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</si>
  <si>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</si>
  <si>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</si>
  <si>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</si>
  <si>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</si>
  <si>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</si>
  <si>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</si>
  <si>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</si>
  <si>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</si>
  <si>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</si>
  <si>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</si>
  <si>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</si>
  <si>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</si>
  <si>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</si>
  <si>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</si>
  <si>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</si>
  <si>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</si>
  <si>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</si>
  <si>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</si>
  <si>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</si>
  <si>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</si>
  <si>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</si>
  <si>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</si>
  <si>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</si>
  <si>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</si>
  <si>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</si>
  <si>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</si>
  <si>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</si>
  <si>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</si>
  <si>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</si>
  <si>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</si>
  <si>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</si>
  <si>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</si>
  <si>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</si>
  <si>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</si>
  <si>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</si>
  <si>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</si>
  <si>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</si>
  <si>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</si>
  <si>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</si>
  <si>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</si>
  <si>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</si>
  <si>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</si>
  <si>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</si>
  <si>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</si>
  <si>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</si>
  <si>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</si>
  <si>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</si>
  <si>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</si>
  <si>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</si>
  <si>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</si>
  <si>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</si>
  <si>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</si>
  <si>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</si>
  <si>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</si>
  <si>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</si>
  <si>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</si>
  <si>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</si>
  <si>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</si>
  <si>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</si>
  <si>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</si>
  <si>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</si>
  <si>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</si>
  <si>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</si>
  <si>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</si>
  <si>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</si>
  <si>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</si>
  <si>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</si>
  <si>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</si>
  <si>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</si>
  <si>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</si>
  <si>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</si>
  <si>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</si>
  <si>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</si>
  <si>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</si>
  <si>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</si>
  <si>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</si>
  <si>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</si>
  <si>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</si>
  <si>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</si>
  <si>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</si>
  <si>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</si>
  <si>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</si>
  <si>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</si>
  <si>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</si>
  <si>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</si>
  <si>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</si>
  <si>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</si>
  <si>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</si>
  <si>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</si>
  <si>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</si>
  <si>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</si>
  <si>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</si>
  <si>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</si>
  <si>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</si>
  <si>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</si>
  <si>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</si>
  <si>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</si>
  <si>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</si>
  <si>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</si>
  <si>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</si>
  <si>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</si>
  <si>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</si>
  <si>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</si>
  <si>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</si>
  <si>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</si>
  <si>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</si>
  <si>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</si>
  <si>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</si>
  <si>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</si>
  <si>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</si>
  <si>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</si>
  <si>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</si>
  <si>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</si>
  <si>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</si>
  <si>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</si>
  <si>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</si>
  <si>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</si>
  <si>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</si>
  <si>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</si>
  <si>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</si>
  <si>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</si>
  <si>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</si>
  <si>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</si>
  <si>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</si>
  <si>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</si>
  <si>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</si>
  <si>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</si>
  <si>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</si>
  <si>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</si>
  <si>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</si>
  <si>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</si>
  <si>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</si>
  <si>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</si>
  <si>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</si>
  <si>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</si>
  <si>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</si>
  <si>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</si>
  <si>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</si>
  <si>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</si>
  <si>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</si>
  <si>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</si>
  <si>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</si>
  <si>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</si>
  <si>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</si>
  <si>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</si>
  <si>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</si>
  <si>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</si>
  <si>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</si>
  <si>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</si>
  <si>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</si>
  <si>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</si>
  <si>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</si>
  <si>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</si>
  <si>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</si>
  <si>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</si>
  <si>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</si>
  <si>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</si>
  <si>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</si>
  <si>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</si>
  <si>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</si>
  <si>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</si>
  <si>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</si>
  <si>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</si>
  <si>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</si>
  <si>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</si>
  <si>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</si>
  <si>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</si>
  <si>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</si>
  <si>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</si>
  <si>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</si>
  <si>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</si>
  <si>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</si>
  <si>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</si>
  <si>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</si>
  <si>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</si>
  <si>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</si>
  <si>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</si>
  <si>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</si>
  <si>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</si>
  <si>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</si>
  <si>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</si>
  <si>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</si>
  <si>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</si>
  <si>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</si>
  <si>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</si>
  <si>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</si>
  <si>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</si>
  <si>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</si>
  <si>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</si>
  <si>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</si>
  <si>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</si>
  <si>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</si>
  <si>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</si>
  <si>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</si>
  <si>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</si>
  <si>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</si>
  <si>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</si>
  <si>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</si>
  <si>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</si>
  <si>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</si>
  <si>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</si>
  <si>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</si>
  <si>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</si>
  <si>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</si>
  <si>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</si>
  <si>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</si>
  <si>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</si>
  <si>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</si>
  <si>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</si>
  <si>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</si>
  <si>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</si>
  <si>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</si>
  <si>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</si>
  <si>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</si>
  <si>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</si>
  <si>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</si>
  <si>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</si>
  <si>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</si>
  <si>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</si>
  <si>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</si>
  <si>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</si>
  <si>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</si>
  <si>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</si>
  <si>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</si>
  <si>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</si>
  <si>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</si>
  <si>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</si>
  <si>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</si>
  <si>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</si>
  <si>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</si>
  <si>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</si>
  <si>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</si>
  <si>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</si>
  <si>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</si>
  <si>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</si>
  <si>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</si>
  <si>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</si>
  <si>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</si>
  <si>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</si>
  <si>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</si>
  <si>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</si>
  <si>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</si>
  <si>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</si>
  <si>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</si>
  <si>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</si>
  <si>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</si>
  <si>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</si>
  <si>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</si>
  <si>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</si>
  <si>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</si>
  <si>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</si>
  <si>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</si>
  <si>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</si>
  <si>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</si>
  <si>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</si>
  <si>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</si>
  <si>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</si>
  <si>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</si>
  <si>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</si>
  <si>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</si>
  <si>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</si>
  <si>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</si>
  <si>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</si>
  <si>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</si>
  <si>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</si>
  <si>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</si>
  <si>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</si>
  <si>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</si>
  <si>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</si>
  <si>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</si>
  <si>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</si>
  <si>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</si>
  <si>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</si>
  <si>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</si>
  <si>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</si>
  <si>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</si>
  <si>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</si>
  <si>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</si>
  <si>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</si>
  <si>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</si>
  <si>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</si>
  <si>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</si>
  <si>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</si>
  <si>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</si>
  <si>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</si>
  <si>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</si>
  <si>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</si>
  <si>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</si>
  <si>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</si>
  <si>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</si>
  <si>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</si>
  <si>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</si>
  <si>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</si>
  <si>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</si>
  <si>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</si>
  <si>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</si>
  <si>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</si>
  <si>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</si>
  <si>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</si>
  <si>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</si>
  <si>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</si>
  <si>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</si>
  <si>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</si>
  <si>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</si>
  <si>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</si>
  <si>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</si>
  <si>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</si>
  <si>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</si>
  <si>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</si>
  <si>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</si>
  <si>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</si>
  <si>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</si>
  <si>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</si>
  <si>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</si>
  <si>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</si>
  <si>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</si>
  <si>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</si>
  <si>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</si>
  <si>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</si>
  <si>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</si>
  <si>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</si>
  <si>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</si>
  <si>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</si>
  <si>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</si>
  <si>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</si>
  <si>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</si>
  <si>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</si>
  <si>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</si>
  <si>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</si>
  <si>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</si>
  <si>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</si>
  <si>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</si>
  <si>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</si>
  <si>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</si>
  <si>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</si>
  <si>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</si>
  <si>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</si>
  <si>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</si>
  <si>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</si>
  <si>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</si>
  <si>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</si>
  <si>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</si>
  <si>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</si>
  <si>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</si>
  <si>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</si>
  <si>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</si>
  <si>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</si>
  <si>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</si>
  <si>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</si>
  <si>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</si>
  <si>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</si>
  <si>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</si>
  <si>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</si>
  <si>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</si>
  <si>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</si>
  <si>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</si>
  <si>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</si>
  <si>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</si>
  <si>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</si>
  <si>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</si>
  <si>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</si>
  <si>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</si>
  <si>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</si>
  <si>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</si>
  <si>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</si>
  <si>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</si>
  <si>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</si>
  <si>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</si>
  <si>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</si>
  <si>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</si>
  <si>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</si>
  <si>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</si>
  <si>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</si>
  <si>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</si>
  <si>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</si>
  <si>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</si>
  <si>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</si>
  <si>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</si>
  <si>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</si>
  <si>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</si>
  <si>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</si>
  <si>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</si>
  <si>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</si>
  <si>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</si>
  <si>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</si>
  <si>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</si>
  <si>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</si>
  <si>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</si>
  <si>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</si>
  <si>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</si>
  <si>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</si>
  <si>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</si>
  <si>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</si>
  <si>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</si>
  <si>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</si>
  <si>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</si>
  <si>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</si>
  <si>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</si>
  <si>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</si>
  <si>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</si>
  <si>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</si>
  <si>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</si>
  <si>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</si>
  <si>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</si>
  <si>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</si>
  <si>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</si>
  <si>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</si>
  <si>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</si>
  <si>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</si>
  <si>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</si>
  <si>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</si>
  <si>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</si>
  <si>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</si>
  <si>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</si>
  <si>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</si>
  <si>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</si>
  <si>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</si>
  <si>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</si>
  <si>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</si>
  <si>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</si>
  <si>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</si>
  <si>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</si>
  <si>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</si>
  <si>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</si>
  <si>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</si>
  <si>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</si>
  <si>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</si>
  <si>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</si>
  <si>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</si>
  <si>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</si>
  <si>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</si>
  <si>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</si>
  <si>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</si>
  <si>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</si>
  <si>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</si>
  <si>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</si>
  <si>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</si>
  <si>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</si>
  <si>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</si>
  <si>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</si>
  <si>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</si>
  <si>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</si>
  <si>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</si>
  <si>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</si>
  <si>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</si>
  <si>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</si>
  <si>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</si>
  <si>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</si>
  <si>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</si>
  <si>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</si>
  <si>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</si>
  <si>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</si>
  <si>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</si>
  <si>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</si>
  <si>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</si>
  <si>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</si>
  <si>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</si>
  <si>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</si>
  <si>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</si>
  <si>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</si>
  <si>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</si>
  <si>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</si>
  <si>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</si>
  <si>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</si>
  <si>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</si>
  <si>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</si>
  <si>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</si>
  <si>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</si>
  <si>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</si>
  <si>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</si>
  <si>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</si>
  <si>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</si>
  <si>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</si>
  <si>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</si>
  <si>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</si>
  <si>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</si>
  <si>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</si>
  <si>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</si>
  <si>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</si>
  <si>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</si>
  <si>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</si>
  <si>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</si>
  <si>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</si>
  <si>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</si>
  <si>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</si>
  <si>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</si>
  <si>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</si>
  <si>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</si>
  <si>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</si>
  <si>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</si>
  <si>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</si>
  <si>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</si>
  <si>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</si>
  <si>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</si>
  <si>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</si>
  <si>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</si>
  <si>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</si>
  <si>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</si>
  <si>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</si>
  <si>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</si>
  <si>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</si>
  <si>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</si>
  <si>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</si>
  <si>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</si>
  <si>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</si>
  <si>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</si>
  <si>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</si>
  <si>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</si>
  <si>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</si>
  <si>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</si>
  <si>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</si>
  <si>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</si>
  <si>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</si>
  <si>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</si>
  <si>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</si>
  <si>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</si>
  <si>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</si>
  <si>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</si>
  <si>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</si>
  <si>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</si>
  <si>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</si>
  <si>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</si>
  <si>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</si>
  <si>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</si>
  <si>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</si>
  <si>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</si>
  <si>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</si>
  <si>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</si>
  <si>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</si>
  <si>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</si>
  <si>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</si>
  <si>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</si>
  <si>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</si>
  <si>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</si>
  <si>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</si>
  <si>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</si>
  <si>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</si>
  <si>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</si>
  <si>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</si>
  <si>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</si>
  <si>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</si>
  <si>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</si>
  <si>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</si>
  <si>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</si>
  <si>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</si>
  <si>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</si>
  <si>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</si>
  <si>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</si>
  <si>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</si>
  <si>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</si>
  <si>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</si>
  <si>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</si>
  <si>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</si>
  <si>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</si>
  <si>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</si>
  <si>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</si>
  <si>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</si>
  <si>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</si>
  <si>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</si>
  <si>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</si>
  <si>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</si>
  <si>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</si>
  <si>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</si>
  <si>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</si>
  <si>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</si>
  <si>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</si>
  <si>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</si>
  <si>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</si>
  <si>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</si>
  <si>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</si>
  <si>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</si>
  <si>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</si>
  <si>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</si>
  <si>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</si>
  <si>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</si>
  <si>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</si>
  <si>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</si>
  <si>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</si>
  <si>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</si>
  <si>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</si>
  <si>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</si>
  <si>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</si>
  <si>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</si>
  <si>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</si>
  <si>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</si>
  <si>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</si>
  <si>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</si>
  <si>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</si>
  <si>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</si>
  <si>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</si>
  <si>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</si>
  <si>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</si>
  <si>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</si>
  <si>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</si>
  <si>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</si>
  <si>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</si>
  <si>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</si>
  <si>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</si>
  <si>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</si>
  <si>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</si>
  <si>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</si>
  <si>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</si>
  <si>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</si>
  <si>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</si>
  <si>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</si>
  <si>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</si>
  <si>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</si>
  <si>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</si>
  <si>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</si>
  <si>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</si>
  <si>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</si>
  <si>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</si>
  <si>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</si>
  <si>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</si>
  <si>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</si>
  <si>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</si>
  <si>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</si>
  <si>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</si>
  <si>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</si>
  <si>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</si>
  <si>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</si>
  <si>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</si>
  <si>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</si>
  <si>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</si>
  <si>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</si>
  <si>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</si>
  <si>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</si>
  <si>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</si>
  <si>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</si>
  <si>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</si>
  <si>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</si>
  <si>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</si>
  <si>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</si>
  <si>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</si>
  <si>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</si>
  <si>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</si>
  <si>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</si>
  <si>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</si>
  <si>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</si>
  <si>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</si>
  <si>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</si>
  <si>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</si>
  <si>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</si>
  <si>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</si>
  <si>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</si>
  <si>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</si>
  <si>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</si>
  <si>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</si>
  <si>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</si>
  <si>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</si>
  <si>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</si>
  <si>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</si>
  <si>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</si>
  <si>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</si>
  <si>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</si>
  <si>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</si>
  <si>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</si>
  <si>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</si>
  <si>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</si>
  <si>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</si>
  <si>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</si>
  <si>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</si>
  <si>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</si>
  <si>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</si>
  <si>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</si>
  <si>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</si>
  <si>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</si>
  <si>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</si>
  <si>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</si>
  <si>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</si>
  <si>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</si>
  <si>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</si>
  <si>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</si>
  <si>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</si>
  <si>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</si>
  <si>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</si>
  <si>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</si>
  <si>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</si>
  <si>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</si>
  <si>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</si>
  <si>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</si>
  <si>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</si>
  <si>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</si>
  <si>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</si>
  <si>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</si>
  <si>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</si>
  <si>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</si>
  <si>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</si>
  <si>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</si>
  <si>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</si>
  <si>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</si>
  <si>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</si>
  <si>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</si>
  <si>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</si>
  <si>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</si>
  <si>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</si>
  <si>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</si>
  <si>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</si>
  <si>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</si>
  <si>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</si>
  <si>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</si>
  <si>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</si>
  <si>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</si>
  <si>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</si>
  <si>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</si>
  <si>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</si>
  <si>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</si>
  <si>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</si>
  <si>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</si>
  <si>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</si>
  <si>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</si>
  <si>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</si>
  <si>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</si>
  <si>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</si>
  <si>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</si>
  <si>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</si>
  <si>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</si>
  <si>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</si>
  <si>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</si>
  <si>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</si>
  <si>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</si>
  <si>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</si>
  <si>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</si>
  <si>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</si>
  <si>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</si>
  <si>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</si>
  <si>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</si>
  <si>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</si>
  <si>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</si>
  <si>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</si>
  <si>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</si>
  <si>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</si>
  <si>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</si>
  <si>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</si>
  <si>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</si>
  <si>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</si>
  <si>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</si>
  <si>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</si>
  <si>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</si>
  <si>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</si>
  <si>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</si>
  <si>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</si>
  <si>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</si>
  <si>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</si>
  <si>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</si>
  <si>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</si>
  <si>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</si>
  <si>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</si>
  <si>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</si>
  <si>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</si>
  <si>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</si>
  <si>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</si>
  <si>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</si>
  <si>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</si>
  <si>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</si>
  <si>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</si>
  <si>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</si>
  <si>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</si>
  <si>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</si>
  <si>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</si>
  <si>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</si>
  <si>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</si>
  <si>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</si>
  <si>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</si>
  <si>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</si>
  <si>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</si>
  <si>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</si>
  <si>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</si>
  <si>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</si>
  <si>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</si>
  <si>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</si>
  <si>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</si>
  <si>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</si>
  <si>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</si>
  <si>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</si>
  <si>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</si>
  <si>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</si>
  <si>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</si>
  <si>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</si>
  <si>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</si>
  <si>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</si>
  <si>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</si>
  <si>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</si>
  <si>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</si>
  <si>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</si>
  <si>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</si>
  <si>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</si>
  <si>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</si>
  <si>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</si>
  <si>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</si>
  <si>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</si>
  <si>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</si>
  <si>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</si>
  <si>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</si>
  <si>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</si>
  <si>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</si>
  <si>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</si>
  <si>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</si>
  <si>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</si>
  <si>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</si>
  <si>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</si>
  <si>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</si>
  <si>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</si>
  <si>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</si>
  <si>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</si>
  <si>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</si>
  <si>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</si>
  <si>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</si>
  <si>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</si>
  <si>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</si>
  <si>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</si>
  <si>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</si>
  <si>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</si>
  <si>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</si>
  <si>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</si>
  <si>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</si>
  <si>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</si>
  <si>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</si>
  <si>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</si>
  <si>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</si>
  <si>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</si>
  <si>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</si>
  <si>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</si>
  <si>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</si>
  <si>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</si>
  <si>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</si>
  <si>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</si>
  <si>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</si>
  <si>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</si>
  <si>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</si>
  <si>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</si>
  <si>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</si>
  <si>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</si>
  <si>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</si>
  <si>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</si>
  <si>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</si>
  <si>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</si>
  <si>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</si>
  <si>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</si>
  <si>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</si>
  <si>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</si>
  <si>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</si>
  <si>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</si>
  <si>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</si>
  <si>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</si>
  <si>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</si>
  <si>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</si>
  <si>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</si>
  <si>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</si>
  <si>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</si>
  <si>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</si>
  <si>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</si>
  <si>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</si>
  <si>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</si>
  <si>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</si>
  <si>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</si>
  <si>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</si>
  <si>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</si>
  <si>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</si>
  <si>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</si>
  <si>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</si>
  <si>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</si>
  <si>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</si>
  <si>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</si>
  <si>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</si>
  <si>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</si>
  <si>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</si>
  <si>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</si>
  <si>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</si>
  <si>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</si>
  <si>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</si>
  <si>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</si>
  <si>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</si>
  <si>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</si>
  <si>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</si>
  <si>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</si>
  <si>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</si>
  <si>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</si>
  <si>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</si>
  <si>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</si>
  <si>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</si>
  <si>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</si>
  <si>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</si>
  <si>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</si>
  <si>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</si>
  <si>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</si>
  <si>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</si>
  <si>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</si>
  <si>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</si>
  <si>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</si>
  <si>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</si>
  <si>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</si>
  <si>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</si>
  <si>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</si>
  <si>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</si>
  <si>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</si>
  <si>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</si>
  <si>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</si>
  <si>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</si>
  <si>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</si>
  <si>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</si>
  <si>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</si>
  <si>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</si>
  <si>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</si>
  <si>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</si>
  <si>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</si>
  <si>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</si>
  <si>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</si>
  <si>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</si>
  <si>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</si>
  <si>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</si>
  <si>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</si>
  <si>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</si>
  <si>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</si>
  <si>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</si>
  <si>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</si>
  <si>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</si>
  <si>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</si>
  <si>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</si>
  <si>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</si>
  <si>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</si>
  <si>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</si>
  <si>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</si>
  <si>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</si>
  <si>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</si>
  <si>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</si>
  <si>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</si>
  <si>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</si>
  <si>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</si>
  <si>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</si>
  <si>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</si>
  <si>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</si>
  <si>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</si>
  <si>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</si>
  <si>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</si>
  <si>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</si>
  <si>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</si>
  <si>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</si>
  <si>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</si>
  <si>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</si>
  <si>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</si>
  <si>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</si>
  <si>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</si>
  <si>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</si>
  <si>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</si>
  <si>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</si>
  <si>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</si>
  <si>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</si>
  <si>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</si>
  <si>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</si>
  <si>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</si>
  <si>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</si>
  <si>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</si>
  <si>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</si>
  <si>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</si>
  <si>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</si>
  <si>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</si>
  <si>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</si>
  <si>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</si>
  <si>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</si>
  <si>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</si>
  <si>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</si>
  <si>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</si>
  <si>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</si>
  <si>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</si>
  <si>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</si>
  <si>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</si>
  <si>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</si>
  <si>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</si>
  <si>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</si>
  <si>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</si>
  <si>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</si>
  <si>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</si>
  <si>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</si>
  <si>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</si>
  <si>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</si>
  <si>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</si>
  <si>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</si>
  <si>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</si>
  <si>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</si>
  <si>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</si>
  <si>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</si>
  <si>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</si>
  <si>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</si>
  <si>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</si>
  <si>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</si>
  <si>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</si>
  <si>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</si>
  <si>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</si>
  <si>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</si>
  <si>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</si>
  <si>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</si>
  <si>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</si>
  <si>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</si>
  <si>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</si>
  <si>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</si>
  <si>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</si>
  <si>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</si>
  <si>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</si>
  <si>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</si>
  <si>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</si>
  <si>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</si>
  <si>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</si>
  <si>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</si>
  <si>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</si>
  <si>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</si>
  <si>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</si>
  <si>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</si>
  <si>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</si>
  <si>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</si>
  <si>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</si>
  <si>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</si>
  <si>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</si>
  <si>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</si>
  <si>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</si>
  <si>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</si>
  <si>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</si>
  <si>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</si>
  <si>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</si>
  <si>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</si>
  <si>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</si>
  <si>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</si>
  <si>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</si>
  <si>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</si>
  <si>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</si>
  <si>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</si>
  <si>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</si>
  <si>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</si>
  <si>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</si>
  <si>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</si>
  <si>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</si>
  <si>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</si>
  <si>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</si>
  <si>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</si>
  <si>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</si>
  <si>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</si>
  <si>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</si>
  <si>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</si>
  <si>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</si>
  <si>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</si>
  <si>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</si>
  <si>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</si>
  <si>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</si>
  <si>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</si>
  <si>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</si>
  <si>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</si>
  <si>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</si>
  <si>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</si>
  <si>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</si>
  <si>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</si>
  <si>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</si>
  <si>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</si>
  <si>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</si>
  <si>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</si>
  <si>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</si>
  <si>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</si>
  <si>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</si>
  <si>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</si>
  <si>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</si>
  <si>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</si>
  <si>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</si>
  <si>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</si>
  <si>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</si>
  <si>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</si>
  <si>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</si>
  <si>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</si>
  <si>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</si>
  <si>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</si>
  <si>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</si>
  <si>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</si>
  <si>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</si>
  <si>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</si>
  <si>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</si>
  <si>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</si>
  <si>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</si>
  <si>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</si>
  <si>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</si>
  <si>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</si>
  <si>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</si>
  <si>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</si>
  <si>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</si>
  <si>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</si>
  <si>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</si>
  <si>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</si>
  <si>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</si>
  <si>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</si>
  <si>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</si>
  <si>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</si>
  <si>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</si>
  <si>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</si>
  <si>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</si>
  <si>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</si>
  <si>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</si>
  <si>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</si>
  <si>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</si>
  <si>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</si>
  <si>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</si>
  <si>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</si>
  <si>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</si>
  <si>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</si>
  <si>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</si>
  <si>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</si>
  <si>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</si>
  <si>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</si>
  <si>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</si>
  <si>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</si>
  <si>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</si>
  <si>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</si>
  <si>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</si>
  <si>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</si>
  <si>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</si>
  <si>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</si>
  <si>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</si>
  <si>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</si>
  <si>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</si>
  <si>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</si>
  <si>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</si>
  <si>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</si>
  <si>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</si>
  <si>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</si>
  <si>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</si>
  <si>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</si>
  <si>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</si>
  <si>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</si>
  <si>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</si>
  <si>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</si>
  <si>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</si>
  <si>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</si>
  <si>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</si>
  <si>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</si>
  <si>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</si>
  <si>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</si>
  <si>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</si>
  <si>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</si>
  <si>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</si>
  <si>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</si>
  <si>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</si>
  <si>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</si>
  <si>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</si>
  <si>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</si>
  <si>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</si>
  <si>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</si>
  <si>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</si>
  <si>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</si>
  <si>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</si>
  <si>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</si>
  <si>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</si>
  <si>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</si>
  <si>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</si>
  <si>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</si>
  <si>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</si>
  <si>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</si>
  <si>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</si>
  <si>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</si>
  <si>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</si>
  <si>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</si>
  <si>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</si>
  <si>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</si>
  <si>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</si>
  <si>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</si>
  <si>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</si>
  <si>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</si>
  <si>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</si>
  <si>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</si>
  <si>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</si>
  <si>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</si>
  <si>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</si>
  <si>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</si>
  <si>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</si>
  <si>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</si>
  <si>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</si>
  <si>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</si>
  <si>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</si>
  <si>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</si>
  <si>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</si>
  <si>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</si>
  <si>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</si>
  <si>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</si>
  <si>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</si>
  <si>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</si>
  <si>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</si>
  <si>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</si>
  <si>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</si>
  <si>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</si>
  <si>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</si>
  <si>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</si>
  <si>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</si>
  <si>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</si>
  <si>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</si>
  <si>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</si>
  <si>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</si>
  <si>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</si>
  <si>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</si>
  <si>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</si>
  <si>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</si>
  <si>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</si>
  <si>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</si>
  <si>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</si>
  <si>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</si>
  <si>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</si>
  <si>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</si>
  <si>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</si>
  <si>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</si>
  <si>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</si>
  <si>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</si>
  <si>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</si>
  <si>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</si>
  <si>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</si>
  <si>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</si>
  <si>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</si>
  <si>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</si>
  <si>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</si>
  <si>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</si>
  <si>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</si>
  <si>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</si>
  <si>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</si>
  <si>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</si>
  <si>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</si>
  <si>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</si>
  <si>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</si>
  <si>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</si>
  <si>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</si>
  <si>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</si>
  <si>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</si>
  <si>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</si>
  <si>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</si>
  <si>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</si>
  <si>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</si>
  <si>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</si>
  <si>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</si>
  <si>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</si>
  <si>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</si>
  <si>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</si>
  <si>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</si>
  <si>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</si>
  <si>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</si>
  <si>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</si>
  <si>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</si>
  <si>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</si>
  <si>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</si>
  <si>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</si>
  <si>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</si>
  <si>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</si>
  <si>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</si>
  <si>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</si>
  <si>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</si>
  <si>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</si>
  <si>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</si>
  <si>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</si>
  <si>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</si>
  <si>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</si>
  <si>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</si>
  <si>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</si>
  <si>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</si>
  <si>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</si>
  <si>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</si>
  <si>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</si>
  <si>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</si>
  <si>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</si>
  <si>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</si>
  <si>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</si>
  <si>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</si>
  <si>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</si>
  <si>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</si>
  <si>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</si>
  <si>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</si>
  <si>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</si>
  <si>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</si>
  <si>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</si>
  <si>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</si>
  <si>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</si>
  <si>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</si>
  <si>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</si>
  <si>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</si>
  <si>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</si>
  <si>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</si>
  <si>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</si>
  <si>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</si>
  <si>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</si>
  <si>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</si>
  <si>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</si>
  <si>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</si>
  <si>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</si>
  <si>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</si>
  <si>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</si>
  <si>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</si>
  <si>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</si>
  <si>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</si>
  <si>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</si>
  <si>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</si>
  <si>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</si>
  <si>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</si>
  <si>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</si>
  <si>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</si>
  <si>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</si>
  <si>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</si>
  <si>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</si>
  <si>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</si>
  <si>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</si>
  <si>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</si>
  <si>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</si>
  <si>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</si>
  <si>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</si>
  <si>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</si>
  <si>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</si>
  <si>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</si>
  <si>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</si>
  <si>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</si>
  <si>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</si>
  <si>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</si>
  <si>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</si>
  <si>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</si>
  <si>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</si>
  <si>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</si>
  <si>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</si>
  <si>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</si>
  <si>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</si>
  <si>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</si>
  <si>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</si>
  <si>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</si>
  <si>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</si>
  <si>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</si>
  <si>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</si>
  <si>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</si>
  <si>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</si>
  <si>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</si>
  <si>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</si>
  <si>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</si>
  <si>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</si>
  <si>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</si>
  <si>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</si>
  <si>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</si>
  <si>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</si>
  <si>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</si>
  <si>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</si>
  <si>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</si>
  <si>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</si>
  <si>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</si>
  <si>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</si>
  <si>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</si>
  <si>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</si>
  <si>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</si>
  <si>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</si>
  <si>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</si>
  <si>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</si>
  <si>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</si>
  <si>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</si>
  <si>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</si>
  <si>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</si>
  <si>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</si>
  <si>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</si>
  <si>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</si>
  <si>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</si>
  <si>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</si>
  <si>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</si>
  <si>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</si>
  <si>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</si>
  <si>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</si>
  <si>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</si>
  <si>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</si>
  <si>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</si>
  <si>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</si>
  <si>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</si>
  <si>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</si>
  <si>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</si>
  <si>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</si>
  <si>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</si>
  <si>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</si>
  <si>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</si>
  <si>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</si>
  <si>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</si>
  <si>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</si>
  <si>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</si>
  <si>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</si>
  <si>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</si>
  <si>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</si>
  <si>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</si>
  <si>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</si>
  <si>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</si>
  <si>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</si>
  <si>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</si>
  <si>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</si>
  <si>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</si>
  <si>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</si>
  <si>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</si>
  <si>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</si>
  <si>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</si>
  <si>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</si>
  <si>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</si>
  <si>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</si>
  <si>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</si>
  <si>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</si>
  <si>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</si>
  <si>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</si>
  <si>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</si>
  <si>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</si>
  <si>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</si>
  <si>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</si>
  <si>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</si>
  <si>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</si>
  <si>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</si>
  <si>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</si>
  <si>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</si>
  <si>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</si>
  <si>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</si>
  <si>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</si>
  <si>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</si>
  <si>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</si>
  <si>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</si>
  <si>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</si>
  <si>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</si>
  <si>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</si>
  <si>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</si>
  <si>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</si>
  <si>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</si>
  <si>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</si>
  <si>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</si>
  <si>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</si>
  <si>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</si>
  <si>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</si>
  <si>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</si>
  <si>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</si>
  <si>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</si>
  <si>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</si>
  <si>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</si>
  <si>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</si>
  <si>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</si>
  <si>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</si>
  <si>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</si>
  <si>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</si>
  <si>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</si>
  <si>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</si>
  <si>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</si>
  <si>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</si>
  <si>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</si>
  <si>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</si>
  <si>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</si>
  <si>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</si>
  <si>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</si>
  <si>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</si>
  <si>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</si>
  <si>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</si>
  <si>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</si>
  <si>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</si>
  <si>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</si>
  <si>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</si>
  <si>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</si>
  <si>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</si>
  <si>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</si>
  <si>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</si>
  <si>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</si>
  <si>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</si>
  <si>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</si>
  <si>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</si>
  <si>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</si>
  <si>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</si>
  <si>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</si>
  <si>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</si>
  <si>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</si>
  <si>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</si>
  <si>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</si>
  <si>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</si>
  <si>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</si>
  <si>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</si>
  <si>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</si>
  <si>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</si>
  <si>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</si>
  <si>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</si>
  <si>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</si>
  <si>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</si>
  <si>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</si>
  <si>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</si>
  <si>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</si>
  <si>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</si>
  <si>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</si>
  <si>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</si>
  <si>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</si>
  <si>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</si>
  <si>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</si>
  <si>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</si>
  <si>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</si>
  <si>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</si>
  <si>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</si>
  <si>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</si>
  <si>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</si>
  <si>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</si>
  <si>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</si>
  <si>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</si>
  <si>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</si>
  <si>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</si>
  <si>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</si>
  <si>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</si>
  <si>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</si>
  <si>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</si>
  <si>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</si>
  <si>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</si>
  <si>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</si>
  <si>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</si>
  <si>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</si>
  <si>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</si>
  <si>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</si>
  <si>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</si>
  <si>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</si>
  <si>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</si>
  <si>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</si>
  <si>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</si>
  <si>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</si>
  <si>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</si>
  <si>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</si>
  <si>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</si>
  <si>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</si>
  <si>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</si>
  <si>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</si>
  <si>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</si>
  <si>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</si>
  <si>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</si>
  <si>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</si>
  <si>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</si>
  <si>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</si>
  <si>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</si>
  <si>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</si>
  <si>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</si>
  <si>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</si>
  <si>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</si>
  <si>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</si>
  <si>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</si>
  <si>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</si>
  <si>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</si>
  <si>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</si>
  <si>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</si>
  <si>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</si>
  <si>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</si>
  <si>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</si>
  <si>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</si>
  <si>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</si>
  <si>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</si>
  <si>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</si>
  <si>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</si>
  <si>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</si>
  <si>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</si>
  <si>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</si>
  <si>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</si>
  <si>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</si>
  <si>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</si>
  <si>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</si>
  <si>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</si>
  <si>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</si>
  <si>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</si>
  <si>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</si>
  <si>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</si>
  <si>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</si>
  <si>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</si>
  <si>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</si>
  <si>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</si>
  <si>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</si>
  <si>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</si>
  <si>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</si>
  <si>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</si>
  <si>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</si>
  <si>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</si>
  <si>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</si>
  <si>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</si>
  <si>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</si>
  <si>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</si>
  <si>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</si>
  <si>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</si>
  <si>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</si>
  <si>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</si>
  <si>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</si>
  <si>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</si>
  <si>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</si>
  <si>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</si>
  <si>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</si>
  <si>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</si>
  <si>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</si>
  <si>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</si>
  <si>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</si>
  <si>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</si>
  <si>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</si>
  <si>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</si>
  <si>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</si>
  <si>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</si>
  <si>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</si>
  <si>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</si>
  <si>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</si>
  <si>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</si>
  <si>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</si>
  <si>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</si>
  <si>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</si>
  <si>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</si>
  <si>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</si>
  <si>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</si>
  <si>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</si>
  <si>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</si>
  <si>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</si>
  <si>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</si>
  <si>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</si>
  <si>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</si>
  <si>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</si>
  <si>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</si>
  <si>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</si>
  <si>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</si>
  <si>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</si>
  <si>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</si>
  <si>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</si>
  <si>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</si>
  <si>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</si>
  <si>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</si>
  <si>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</si>
  <si>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</si>
  <si>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</si>
  <si>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</si>
  <si>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</si>
  <si>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</si>
  <si>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</si>
  <si>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</si>
  <si>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</si>
  <si>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</si>
  <si>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</si>
  <si>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</si>
  <si>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</si>
  <si>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</si>
  <si>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</si>
  <si>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</si>
  <si>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</si>
  <si>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</si>
  <si>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</si>
  <si>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</si>
  <si>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</si>
  <si>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</si>
  <si>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</si>
  <si>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</si>
  <si>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</si>
  <si>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</si>
  <si>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</si>
  <si>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</si>
  <si>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</si>
  <si>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</si>
  <si>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</si>
  <si>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</si>
  <si>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</si>
  <si>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</si>
  <si>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</si>
  <si>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</si>
  <si>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</si>
  <si>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</si>
  <si>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</si>
  <si>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</si>
  <si>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</si>
  <si>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</si>
  <si>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</si>
  <si>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</si>
  <si>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</si>
  <si>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</si>
  <si>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</si>
  <si>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</si>
  <si>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</si>
  <si>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</si>
  <si>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</si>
  <si>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</si>
  <si>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</si>
  <si>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</si>
  <si>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</si>
  <si>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</si>
  <si>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</si>
  <si>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</si>
  <si>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</si>
  <si>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</si>
  <si>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</si>
  <si>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</si>
  <si>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</si>
  <si>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</si>
  <si>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</si>
  <si>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</si>
  <si>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</si>
  <si>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</si>
  <si>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</si>
  <si>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</si>
  <si>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</si>
  <si>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</si>
  <si>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</si>
  <si>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</si>
  <si>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</si>
  <si>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</si>
  <si>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</si>
  <si>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</si>
  <si>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</si>
  <si>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</si>
  <si>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</si>
  <si>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</si>
  <si>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</si>
  <si>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</si>
  <si>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</si>
  <si>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</si>
  <si>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</si>
  <si>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</si>
  <si>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</si>
  <si>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</si>
  <si>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</si>
  <si>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</si>
  <si>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</si>
  <si>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</si>
  <si>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</si>
  <si>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</si>
  <si>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</si>
  <si>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</si>
  <si>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</si>
  <si>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</si>
  <si>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</si>
  <si>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</si>
  <si>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</si>
  <si>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</si>
  <si>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</si>
  <si>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</si>
  <si>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</si>
  <si>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</si>
  <si>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</si>
  <si>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</si>
  <si>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</si>
  <si>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</si>
  <si>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</si>
  <si>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</si>
  <si>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</si>
  <si>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</si>
  <si>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</si>
  <si>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</si>
  <si>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</si>
  <si>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</si>
  <si>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</si>
  <si>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</si>
  <si>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</si>
  <si>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</si>
  <si>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</si>
  <si>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</si>
  <si>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</si>
  <si>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</si>
  <si>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</si>
  <si>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</si>
  <si>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</si>
  <si>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</si>
  <si>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</si>
  <si>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</si>
  <si>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</si>
  <si>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</si>
  <si>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</si>
  <si>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</si>
  <si>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</si>
  <si>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</si>
  <si>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</si>
  <si>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</si>
  <si>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</si>
  <si>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</si>
  <si>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</si>
  <si>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</si>
  <si>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</si>
  <si>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</si>
  <si>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</si>
  <si>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</si>
  <si>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</si>
  <si>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</si>
  <si>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</si>
  <si>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</si>
  <si>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</si>
  <si>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</si>
  <si>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</si>
  <si>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</si>
  <si>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</si>
  <si>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</si>
  <si>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</si>
  <si>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</si>
  <si>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</si>
  <si>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</si>
  <si>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</si>
  <si>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</si>
  <si>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</si>
  <si>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</si>
  <si>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</si>
  <si>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</si>
  <si>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</si>
  <si>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</si>
  <si>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</si>
  <si>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</si>
  <si>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</si>
  <si>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</si>
  <si>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</si>
  <si>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</si>
  <si>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</si>
  <si>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</si>
  <si>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</si>
  <si>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</si>
  <si>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</si>
  <si>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</si>
  <si>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</si>
  <si>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</si>
  <si>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</si>
  <si>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</si>
  <si>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</si>
  <si>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</si>
  <si>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</si>
  <si>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</si>
  <si>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</si>
  <si>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</si>
  <si>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</si>
  <si>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</si>
  <si>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</si>
  <si>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</si>
  <si>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</si>
  <si>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</si>
  <si>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</si>
  <si>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</si>
  <si>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</si>
  <si>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</si>
  <si>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</si>
  <si>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</si>
  <si>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</si>
  <si>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</si>
  <si>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</si>
  <si>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</si>
  <si>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</si>
  <si>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</si>
  <si>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</si>
  <si>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</si>
  <si>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</si>
  <si>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</si>
  <si>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</si>
  <si>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</si>
  <si>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</si>
  <si>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</si>
  <si>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</si>
  <si>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</si>
  <si>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</si>
  <si>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</si>
  <si>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</si>
  <si>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</si>
  <si>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</si>
  <si>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</si>
  <si>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</si>
  <si>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</si>
  <si>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</si>
  <si>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</si>
  <si>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</si>
  <si>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</si>
  <si>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</si>
  <si>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</si>
  <si>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</si>
  <si>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</si>
  <si>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</si>
  <si>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</si>
  <si>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</si>
  <si>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</si>
  <si>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</si>
  <si>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</si>
  <si>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</si>
  <si>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</si>
  <si>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</si>
  <si>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</si>
  <si>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</si>
  <si>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</si>
  <si>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</si>
  <si>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</si>
  <si>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</si>
  <si>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</si>
  <si>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</si>
  <si>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</si>
  <si>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</si>
  <si>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</si>
  <si>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</si>
  <si>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</si>
  <si>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</si>
  <si>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</si>
  <si>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</si>
  <si>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</si>
  <si>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</si>
  <si>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</si>
  <si>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</si>
  <si>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</si>
  <si>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</si>
  <si>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</si>
  <si>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</si>
  <si>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</si>
  <si>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</si>
  <si>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</si>
  <si>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</si>
  <si>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</si>
  <si>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</si>
  <si>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</si>
  <si>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</si>
  <si>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</si>
  <si>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</si>
  <si>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</si>
  <si>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</si>
  <si>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</si>
  <si>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</si>
  <si>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</si>
  <si>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</si>
  <si>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</si>
  <si>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</si>
  <si>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</si>
  <si>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</si>
  <si>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</si>
  <si>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</si>
  <si>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</si>
  <si>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</si>
  <si>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</si>
  <si>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</si>
  <si>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</si>
  <si>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</si>
  <si>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</si>
  <si>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</si>
  <si>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</si>
  <si>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</si>
  <si>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</si>
  <si>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</si>
  <si>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</si>
  <si>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</si>
  <si>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</si>
  <si>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</si>
  <si>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</si>
  <si>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</si>
  <si>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</si>
  <si>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</si>
  <si>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</si>
  <si>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</si>
  <si>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</si>
  <si>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</si>
  <si>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</si>
  <si>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</si>
  <si>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</si>
  <si>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</si>
  <si>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</si>
  <si>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</si>
  <si>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</si>
  <si>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</si>
  <si>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</si>
  <si>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</si>
  <si>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</si>
  <si>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</si>
  <si>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</si>
  <si>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</si>
  <si>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</si>
  <si>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</si>
  <si>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</si>
  <si>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</si>
  <si>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</si>
  <si>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</si>
  <si>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</si>
  <si>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</si>
  <si>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</si>
  <si>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</si>
  <si>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</si>
  <si>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</si>
  <si>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</si>
  <si>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</si>
  <si>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</si>
  <si>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</si>
  <si>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</si>
  <si>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</si>
  <si>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</si>
  <si>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</si>
  <si>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</si>
  <si>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</si>
  <si>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</si>
  <si>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</si>
  <si>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</si>
  <si>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</si>
  <si>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</si>
  <si>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</si>
  <si>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</si>
  <si>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</si>
  <si>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</si>
  <si>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</si>
  <si>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</si>
  <si>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</si>
  <si>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</si>
  <si>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</si>
  <si>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</si>
  <si>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</si>
  <si>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</si>
  <si>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</si>
  <si>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</si>
  <si>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</si>
  <si>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</si>
  <si>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</si>
  <si>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</si>
  <si>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</si>
  <si>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</si>
  <si>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</si>
  <si>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</si>
  <si>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</si>
  <si>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</si>
  <si>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</si>
  <si>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</si>
  <si>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</si>
  <si>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</si>
  <si>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</si>
  <si>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</si>
  <si>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</si>
  <si>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</si>
  <si>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</si>
  <si>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</si>
  <si>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</si>
  <si>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</si>
  <si>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</si>
  <si>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</si>
  <si>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</si>
  <si>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</si>
  <si>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</si>
  <si>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</si>
  <si>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</si>
  <si>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</si>
  <si>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</si>
  <si>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</si>
  <si>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</si>
  <si>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</si>
  <si>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</si>
  <si>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</si>
  <si>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</si>
  <si>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</si>
  <si>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</si>
  <si>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</si>
  <si>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</si>
  <si>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</si>
  <si>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</si>
  <si>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</si>
  <si>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</si>
  <si>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</si>
  <si>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</si>
  <si>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</si>
  <si>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</si>
  <si>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</si>
  <si>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</si>
  <si>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</si>
  <si>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</si>
  <si>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</si>
  <si>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</si>
  <si>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</si>
  <si>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</si>
  <si>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</si>
  <si>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</si>
  <si>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</si>
  <si>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</si>
  <si>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</si>
  <si>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</si>
  <si>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</si>
  <si>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</si>
  <si>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</si>
  <si>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</si>
  <si>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</si>
  <si>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</si>
  <si>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</si>
  <si>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</si>
  <si>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</si>
  <si>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</si>
  <si>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</si>
  <si>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</si>
  <si>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</si>
  <si>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</si>
  <si>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</si>
  <si>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</si>
  <si>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</si>
  <si>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</si>
  <si>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</si>
  <si>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</si>
  <si>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</si>
  <si>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</si>
  <si>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</si>
  <si>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</si>
  <si>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</si>
  <si>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</si>
  <si>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</si>
  <si>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</si>
  <si>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</si>
  <si>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</si>
  <si>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</si>
  <si>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</si>
  <si>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</si>
  <si>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</si>
  <si>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</si>
  <si>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</si>
  <si>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</si>
  <si>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</si>
  <si>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</si>
  <si>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</si>
  <si>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</si>
  <si>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</si>
  <si>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</si>
  <si>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</si>
  <si>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</si>
  <si>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</si>
  <si>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</si>
  <si>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</si>
  <si>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</si>
  <si>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</si>
  <si>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</si>
  <si>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</si>
  <si>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</si>
  <si>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</si>
  <si>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</si>
  <si>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</si>
  <si>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</si>
  <si>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</si>
  <si>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</si>
  <si>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</si>
  <si>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</si>
  <si>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</si>
  <si>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</si>
  <si>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</si>
  <si>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</si>
  <si>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</si>
  <si>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</si>
  <si>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</si>
  <si>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</si>
  <si>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</si>
  <si>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</si>
  <si>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</si>
  <si>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</si>
  <si>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</si>
  <si>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</si>
  <si>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</si>
  <si>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</si>
  <si>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</si>
  <si>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</si>
  <si>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</si>
  <si>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</si>
  <si>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</si>
  <si>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</si>
  <si>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</si>
  <si>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</si>
  <si>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</si>
  <si>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</si>
  <si>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</si>
  <si>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</si>
  <si>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</si>
  <si>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</si>
  <si>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</si>
  <si>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</si>
  <si>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</si>
  <si>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</si>
  <si>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</si>
  <si>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</si>
  <si>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</si>
  <si>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</si>
  <si>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</si>
  <si>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</si>
  <si>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</si>
  <si>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</si>
  <si>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</si>
  <si>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</si>
  <si>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</si>
  <si>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</si>
  <si>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</si>
  <si>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</si>
  <si>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</si>
  <si>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</si>
  <si>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</si>
  <si>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</si>
  <si>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</si>
  <si>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</si>
  <si>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</si>
  <si>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</si>
  <si>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</si>
  <si>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</si>
  <si>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</si>
  <si>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</si>
  <si>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</si>
  <si>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</si>
  <si>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</si>
  <si>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</si>
  <si>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</si>
  <si>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</si>
  <si>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</si>
  <si>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</si>
  <si>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</si>
  <si>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</si>
  <si>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</si>
  <si>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</si>
  <si>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</si>
  <si>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</si>
  <si>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</si>
  <si>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</si>
  <si>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</si>
  <si>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</si>
  <si>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</si>
  <si>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</si>
  <si>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</si>
  <si>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</si>
  <si>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</si>
  <si>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</si>
  <si>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</si>
  <si>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</si>
  <si>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</si>
  <si>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</si>
  <si>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</si>
  <si>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</si>
  <si>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</si>
  <si>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</si>
  <si>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</si>
  <si>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</si>
  <si>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</si>
  <si>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</si>
  <si>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</si>
  <si>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</si>
  <si>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</si>
  <si>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</si>
  <si>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</si>
  <si>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</si>
  <si>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</si>
  <si>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</si>
  <si>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</si>
  <si>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</si>
  <si>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</si>
  <si>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</si>
  <si>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</si>
  <si>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</si>
  <si>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</si>
  <si>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</si>
  <si>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</si>
  <si>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</si>
  <si>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</si>
  <si>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</si>
  <si>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</si>
  <si>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</si>
  <si>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</si>
  <si>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</si>
  <si>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</si>
  <si>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</si>
  <si>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</si>
  <si>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</si>
  <si>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</si>
  <si>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</si>
  <si>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</si>
  <si>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</si>
  <si>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</si>
  <si>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</si>
  <si>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</si>
  <si>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</si>
  <si>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</si>
  <si>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</si>
  <si>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</si>
  <si>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</si>
  <si>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</si>
  <si>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</si>
  <si>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</si>
  <si>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</si>
  <si>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</si>
  <si>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</si>
  <si>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</si>
  <si>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</si>
  <si>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</si>
  <si>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</si>
  <si>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</si>
  <si>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</si>
  <si>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</si>
  <si>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</si>
  <si>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</si>
  <si>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</si>
  <si>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</si>
  <si>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</si>
  <si>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</si>
  <si>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</si>
  <si>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</si>
  <si>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</si>
  <si>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</si>
  <si>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</si>
  <si>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</si>
  <si>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</si>
  <si>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</si>
  <si>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</si>
  <si>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</si>
  <si>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</si>
  <si>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</si>
  <si>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</si>
  <si>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</si>
  <si>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</si>
  <si>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</si>
  <si>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</si>
  <si>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</si>
  <si>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</si>
  <si>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</si>
  <si>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</si>
  <si>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</si>
  <si>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</si>
  <si>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</si>
  <si>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</si>
  <si>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</si>
  <si>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</si>
  <si>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</si>
  <si>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</si>
  <si>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</si>
  <si>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</si>
  <si>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</si>
  <si>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</si>
  <si>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</si>
  <si>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</si>
  <si>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</si>
  <si>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</si>
  <si>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</si>
  <si>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</si>
  <si>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</si>
  <si>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</si>
  <si>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</si>
  <si>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</si>
  <si>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</si>
  <si>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</si>
  <si>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</si>
  <si>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</si>
  <si>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</si>
  <si>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</si>
  <si>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</si>
  <si>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</si>
  <si>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</si>
  <si>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</si>
  <si>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</si>
  <si>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</si>
  <si>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</si>
  <si>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</si>
  <si>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</si>
  <si>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</si>
  <si>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</si>
  <si>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</si>
  <si>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</si>
  <si>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</si>
  <si>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</si>
  <si>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</si>
  <si>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</si>
  <si>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</si>
  <si>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</si>
  <si>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</si>
  <si>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</si>
  <si>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</si>
  <si>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</si>
  <si>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</si>
  <si>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</si>
  <si>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</si>
  <si>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</si>
  <si>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</si>
  <si>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</si>
  <si>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</si>
  <si>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</si>
  <si>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</si>
  <si>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</si>
  <si>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</si>
  <si>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</si>
  <si>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</si>
  <si>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</si>
  <si>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</si>
  <si>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</si>
  <si>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</si>
  <si>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</si>
  <si>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</si>
  <si>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</si>
  <si>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</si>
  <si>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</si>
  <si>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</si>
  <si>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</si>
  <si>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</si>
  <si>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</si>
  <si>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</si>
  <si>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</si>
  <si>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</si>
  <si>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</si>
  <si>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</si>
  <si>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</si>
  <si>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</si>
  <si>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</si>
  <si>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</si>
  <si>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</si>
  <si>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</si>
  <si>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</si>
  <si>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</si>
  <si>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</si>
  <si>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</si>
  <si>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</si>
  <si>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</si>
  <si>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</si>
  <si>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</si>
  <si>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</si>
  <si>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</si>
  <si>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</si>
  <si>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</si>
  <si>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</si>
  <si>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</si>
  <si>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</si>
  <si>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</si>
  <si>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</si>
  <si>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</si>
  <si>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</si>
  <si>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</si>
  <si>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</si>
  <si>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</si>
  <si>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</si>
  <si>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</si>
  <si>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</si>
  <si>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</si>
  <si>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</si>
  <si>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</si>
  <si>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</si>
  <si>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</si>
  <si>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</si>
  <si>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</si>
  <si>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</si>
  <si>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</si>
  <si>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</si>
  <si>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</si>
  <si>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</si>
  <si>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</si>
  <si>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</si>
  <si>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</si>
  <si>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</si>
  <si>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</si>
  <si>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</si>
  <si>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</si>
  <si>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</si>
  <si>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</si>
  <si>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</si>
  <si>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</si>
  <si>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</si>
  <si>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</si>
  <si>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</si>
  <si>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</si>
  <si>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</si>
  <si>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</si>
  <si>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</si>
  <si>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</si>
  <si>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</si>
  <si>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</si>
  <si>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</si>
  <si>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</si>
  <si>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</si>
  <si>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</si>
  <si>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</si>
  <si>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</si>
  <si>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</si>
  <si>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</si>
  <si>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</si>
  <si>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</si>
  <si>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</si>
  <si>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</si>
  <si>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</si>
  <si>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</si>
  <si>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</si>
  <si>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</si>
  <si>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</si>
  <si>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</si>
  <si>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</si>
  <si>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</si>
  <si>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</si>
  <si>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</si>
  <si>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</si>
  <si>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</si>
  <si>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</si>
  <si>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</si>
  <si>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</si>
  <si>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</si>
  <si>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</si>
  <si>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</si>
  <si>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</si>
  <si>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</si>
  <si>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</si>
  <si>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</si>
  <si>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</si>
  <si>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</si>
  <si>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</si>
  <si>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</si>
  <si>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</si>
  <si>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</si>
  <si>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</si>
  <si>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</si>
  <si>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</si>
  <si>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</si>
  <si>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</si>
  <si>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</si>
  <si>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</si>
  <si>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</si>
  <si>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</si>
  <si>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</si>
  <si>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</si>
  <si>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</si>
  <si>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</si>
  <si>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</si>
  <si>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</si>
  <si>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</si>
  <si>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</si>
  <si>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</si>
  <si>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</si>
  <si>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</si>
  <si>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</si>
  <si>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</si>
  <si>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</si>
  <si>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</si>
  <si>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</si>
  <si>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</si>
  <si>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</si>
  <si>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</si>
  <si>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</si>
  <si>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</si>
  <si>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</si>
  <si>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</si>
  <si>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</si>
  <si>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</si>
  <si>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</si>
  <si>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</si>
  <si>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</si>
  <si>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</si>
  <si>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</si>
  <si>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</si>
  <si>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</si>
  <si>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</si>
  <si>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</si>
  <si>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</si>
  <si>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</si>
  <si>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</si>
  <si>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</si>
  <si>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</si>
  <si>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</si>
  <si>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</si>
  <si>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</si>
  <si>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</si>
  <si>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</si>
  <si>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</si>
  <si>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</si>
  <si>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</si>
  <si>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</si>
  <si>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</si>
  <si>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</si>
  <si>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</si>
  <si>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</si>
  <si>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</si>
  <si>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</si>
  <si>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</si>
  <si>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</si>
  <si>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</si>
  <si>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</si>
  <si>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</si>
  <si>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</si>
  <si>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</si>
  <si>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</si>
  <si>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</si>
  <si>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</si>
  <si>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</si>
  <si>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</si>
  <si>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</si>
  <si>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</si>
  <si>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</si>
  <si>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</si>
  <si>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</si>
  <si>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</si>
  <si>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</si>
  <si>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</si>
  <si>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</si>
  <si>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</si>
  <si>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</si>
  <si>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</si>
  <si>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</si>
  <si>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</si>
  <si>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</si>
  <si>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</si>
  <si>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</si>
  <si>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</si>
  <si>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</si>
  <si>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</si>
  <si>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</si>
  <si>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</si>
  <si>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</si>
  <si>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</si>
  <si>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</si>
  <si>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</si>
  <si>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</si>
  <si>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</si>
  <si>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</si>
  <si>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</si>
  <si>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</si>
  <si>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</si>
  <si>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</si>
  <si>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</si>
  <si>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</si>
  <si>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</si>
  <si>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</si>
  <si>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</si>
  <si>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</si>
  <si>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</si>
  <si>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</si>
  <si>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</si>
  <si>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</si>
  <si>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</si>
  <si>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</si>
  <si>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</si>
  <si>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</si>
  <si>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</si>
  <si>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</si>
  <si>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</si>
  <si>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</si>
  <si>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</si>
  <si>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</si>
  <si>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</si>
  <si>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</si>
  <si>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</si>
  <si>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</si>
  <si>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</si>
  <si>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</si>
  <si>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</si>
  <si>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</si>
  <si>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</si>
  <si>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</si>
  <si>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</si>
  <si>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</si>
  <si>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</si>
  <si>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</si>
  <si>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</si>
  <si>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</si>
  <si>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</si>
  <si>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</si>
  <si>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</si>
  <si>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</si>
  <si>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</si>
  <si>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</si>
  <si>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</si>
  <si>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</si>
  <si>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</si>
  <si>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</si>
  <si>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</si>
  <si>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</si>
  <si>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</si>
  <si>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</si>
  <si>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</si>
  <si>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</si>
  <si>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</si>
  <si>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</si>
  <si>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</si>
  <si>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</si>
  <si>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</si>
  <si>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</si>
  <si>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</si>
  <si>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</si>
  <si>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</si>
  <si>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</si>
  <si>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</si>
  <si>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</si>
  <si>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</si>
  <si>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</si>
  <si>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</si>
  <si>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</si>
  <si>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</si>
  <si>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</si>
  <si>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</si>
  <si>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</si>
  <si>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</si>
  <si>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</si>
  <si>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</si>
  <si>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</si>
  <si>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</si>
  <si>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</si>
  <si>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</si>
  <si>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</si>
  <si>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</si>
  <si>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</si>
  <si>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</si>
  <si>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</si>
  <si>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</si>
  <si>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</si>
  <si>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</si>
  <si>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</si>
  <si>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</si>
  <si>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</si>
  <si>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</si>
  <si>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</si>
  <si>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</si>
  <si>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</si>
  <si>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</si>
  <si>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</si>
  <si>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</si>
  <si>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</si>
  <si>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</si>
  <si>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</si>
  <si>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</si>
  <si>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</si>
  <si>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</si>
  <si>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</si>
  <si>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</si>
  <si>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</si>
  <si>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</si>
  <si>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</si>
  <si>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</si>
  <si>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</si>
  <si>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</si>
  <si>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</si>
  <si>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</si>
  <si>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</si>
  <si>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</si>
  <si>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</si>
  <si>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</si>
  <si>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</si>
  <si>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</si>
  <si>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</si>
  <si>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</si>
  <si>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</si>
  <si>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</si>
  <si>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</si>
  <si>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</si>
  <si>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</si>
  <si>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</si>
  <si>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</si>
  <si>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</si>
  <si>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</si>
  <si>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</si>
  <si>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</si>
  <si>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</si>
  <si>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</si>
  <si>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</si>
  <si>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</si>
  <si>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</si>
  <si>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</si>
  <si>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</si>
  <si>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</si>
  <si>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</si>
  <si>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</si>
  <si>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</si>
  <si>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</si>
  <si>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</si>
  <si>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</si>
  <si>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</si>
  <si>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</si>
  <si>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</si>
  <si>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</si>
  <si>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</si>
  <si>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</si>
  <si>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</si>
  <si>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</si>
  <si>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</si>
  <si>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</si>
  <si>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</si>
  <si>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</si>
  <si>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</si>
  <si>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</si>
  <si>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</si>
  <si>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</si>
  <si>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</si>
  <si>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</si>
  <si>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</si>
  <si>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</si>
  <si>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</si>
  <si>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</si>
  <si>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</si>
  <si>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</si>
  <si>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</si>
  <si>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</si>
  <si>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</si>
  <si>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</si>
  <si>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</si>
  <si>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</si>
  <si>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</si>
  <si>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</si>
  <si>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</si>
  <si>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</si>
  <si>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</si>
  <si>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</si>
  <si>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</si>
  <si>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</si>
  <si>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</si>
  <si>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</si>
  <si>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</si>
  <si>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</si>
  <si>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</si>
  <si>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</si>
  <si>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</si>
  <si>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</si>
  <si>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</si>
  <si>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</si>
  <si>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</si>
  <si>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</si>
  <si>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</si>
  <si>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</si>
  <si>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</si>
  <si>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</si>
  <si>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</si>
  <si>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</si>
  <si>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</si>
  <si>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</si>
  <si>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</si>
  <si>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</si>
  <si>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</si>
  <si>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</si>
  <si>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</si>
  <si>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</si>
  <si>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</si>
  <si>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</si>
  <si>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</si>
  <si>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</si>
  <si>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</si>
  <si>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</si>
  <si>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</si>
  <si>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</si>
  <si>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</si>
  <si>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</si>
  <si>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</si>
  <si>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</si>
  <si>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</si>
  <si>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</si>
  <si>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</si>
  <si>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</si>
  <si>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</si>
  <si>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</si>
  <si>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</si>
  <si>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</si>
  <si>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</si>
  <si>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</si>
  <si>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</si>
  <si>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</si>
  <si>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</si>
  <si>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</si>
  <si>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</si>
  <si>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</si>
  <si>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</si>
  <si>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</si>
  <si>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</si>
  <si>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</si>
  <si>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</si>
  <si>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</si>
  <si>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</si>
  <si>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</si>
  <si>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</si>
  <si>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</si>
  <si>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</si>
  <si>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</si>
  <si>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</si>
  <si>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</si>
  <si>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</si>
  <si>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</si>
  <si>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</si>
  <si>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</si>
  <si>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</si>
  <si>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</si>
  <si>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</si>
  <si>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</si>
  <si>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</si>
  <si>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</si>
  <si>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</si>
  <si>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</si>
  <si>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</si>
  <si>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</si>
  <si>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</si>
  <si>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</si>
  <si>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</si>
  <si>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</si>
  <si>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</si>
  <si>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</si>
  <si>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</si>
  <si>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</si>
  <si>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</si>
  <si>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</si>
  <si>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</si>
  <si>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</si>
  <si>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</si>
  <si>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</si>
  <si>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</si>
  <si>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</si>
  <si>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</si>
  <si>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</si>
  <si>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</si>
  <si>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</si>
  <si>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</si>
  <si>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</si>
  <si>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</si>
  <si>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</si>
  <si>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</si>
  <si>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</si>
  <si>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</si>
  <si>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</si>
  <si>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</si>
  <si>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</si>
  <si>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</si>
  <si>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</si>
  <si>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</si>
  <si>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</si>
  <si>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</si>
  <si>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</si>
  <si>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</si>
  <si>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</si>
  <si>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</si>
  <si>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</si>
  <si>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</si>
  <si>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</si>
  <si>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</si>
  <si>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</si>
  <si>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</si>
  <si>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</si>
  <si>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</si>
  <si>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</si>
  <si>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</si>
  <si>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</si>
  <si>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</si>
  <si>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</si>
  <si>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</si>
  <si>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</si>
  <si>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</si>
  <si>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</si>
  <si>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</si>
  <si>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</si>
  <si>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</si>
  <si>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</si>
  <si>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</si>
  <si>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</si>
  <si>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</si>
  <si>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</si>
  <si>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</si>
  <si>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</si>
  <si>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</si>
  <si>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</si>
  <si>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</si>
  <si>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</si>
  <si>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</si>
  <si>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</si>
  <si>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</si>
  <si>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</si>
  <si>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</si>
  <si>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</si>
  <si>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</si>
  <si>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</si>
  <si>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</si>
  <si>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</si>
  <si>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</si>
  <si>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</si>
  <si>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</si>
  <si>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</si>
  <si>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</si>
  <si>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</si>
  <si>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</si>
  <si>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</si>
  <si>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</si>
  <si>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</si>
  <si>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</si>
  <si>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</si>
  <si>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</si>
  <si>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</si>
  <si>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</si>
  <si>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</si>
  <si>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</si>
  <si>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</si>
  <si>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</si>
  <si>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</si>
  <si>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</si>
  <si>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</si>
  <si>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</si>
  <si>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</si>
  <si>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</si>
  <si>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</si>
  <si>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</si>
  <si>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</si>
  <si>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</si>
  <si>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</si>
  <si>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</si>
  <si>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</si>
  <si>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</si>
  <si>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</si>
  <si>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</si>
  <si>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</si>
  <si>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</si>
  <si>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</si>
  <si>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</si>
  <si>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</si>
  <si>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</si>
  <si>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</si>
  <si>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</si>
  <si>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</si>
  <si>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</si>
  <si>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</si>
  <si>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</si>
  <si>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</si>
  <si>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</si>
  <si>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</si>
  <si>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</si>
  <si>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</si>
  <si>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</si>
  <si>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</si>
  <si>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</si>
  <si>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</si>
  <si>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</si>
  <si>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</si>
  <si>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</si>
  <si>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</si>
  <si>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</si>
  <si>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</si>
  <si>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</si>
  <si>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</si>
  <si>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</si>
  <si>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</si>
  <si>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</si>
  <si>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</si>
  <si>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</si>
  <si>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</si>
  <si>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</si>
  <si>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</si>
  <si>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</si>
  <si>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</si>
  <si>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</si>
  <si>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</si>
  <si>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</si>
  <si>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</si>
  <si>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</si>
  <si>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</si>
  <si>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</si>
  <si>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</si>
  <si>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</si>
  <si>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</si>
  <si>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</si>
  <si>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</si>
  <si>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</si>
  <si>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</si>
  <si>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</si>
  <si>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</si>
  <si>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</si>
  <si>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</si>
  <si>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</si>
  <si>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</si>
  <si>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</si>
  <si>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</si>
  <si>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</si>
  <si>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</si>
  <si>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</si>
  <si>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</si>
  <si>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</si>
  <si>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</si>
  <si>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</si>
  <si>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</si>
  <si>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</si>
  <si>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</si>
  <si>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</si>
  <si>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</si>
  <si>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</si>
  <si>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</si>
  <si>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</si>
  <si>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</si>
  <si>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</si>
  <si>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</si>
  <si>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</si>
  <si>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</si>
  <si>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</si>
  <si>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</si>
  <si>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</si>
  <si>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</si>
  <si>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</si>
  <si>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</si>
  <si>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</si>
  <si>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</si>
  <si>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</si>
  <si>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</si>
  <si>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</si>
  <si>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</si>
  <si>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</si>
  <si>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</si>
  <si>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</si>
  <si>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</si>
  <si>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</si>
  <si>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</si>
  <si>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</si>
  <si>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</si>
  <si>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</si>
  <si>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</si>
  <si>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</si>
  <si>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</si>
  <si>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</si>
  <si>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</si>
  <si>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</si>
  <si>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</si>
  <si>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</si>
  <si>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</si>
  <si>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</si>
  <si>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</si>
  <si>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</si>
  <si>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</si>
  <si>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</si>
  <si>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</si>
  <si>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</si>
  <si>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</si>
  <si>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</si>
  <si>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</si>
  <si>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</si>
  <si>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</si>
  <si>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</si>
  <si>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</si>
  <si>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</si>
  <si>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</si>
  <si>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</si>
  <si>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</si>
  <si>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</si>
  <si>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</si>
  <si>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</si>
  <si>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</si>
  <si>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</si>
  <si>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</si>
  <si>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</si>
  <si>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</si>
  <si>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</si>
  <si>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</si>
  <si>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</si>
  <si>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</si>
  <si>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</si>
  <si>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</si>
  <si>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</si>
  <si>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</si>
  <si>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</si>
  <si>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</si>
  <si>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</si>
  <si>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</si>
  <si>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</si>
  <si>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</si>
  <si>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</si>
  <si>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</si>
  <si>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</si>
  <si>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</si>
  <si>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</si>
  <si>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</si>
  <si>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</si>
  <si>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</si>
  <si>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</si>
  <si>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</si>
  <si>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</si>
  <si>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</si>
  <si>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</si>
  <si>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</si>
  <si>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</si>
  <si>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</si>
  <si>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</si>
  <si>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</si>
  <si>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</si>
  <si>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</si>
  <si>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</si>
  <si>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</si>
  <si>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</si>
  <si>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</si>
  <si>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</si>
  <si>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</si>
  <si>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</si>
  <si>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</si>
  <si>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</si>
  <si>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</si>
  <si>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</si>
  <si>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</si>
  <si>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</si>
  <si>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</si>
  <si>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</si>
  <si>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</si>
  <si>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</si>
  <si>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</si>
  <si>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</si>
  <si>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</si>
  <si>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</si>
  <si>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</si>
  <si>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</si>
  <si>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</si>
  <si>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</si>
  <si>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</si>
  <si>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</si>
  <si>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</si>
  <si>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</si>
  <si>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</si>
  <si>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</si>
  <si>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</si>
  <si>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</si>
  <si>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</si>
  <si>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</si>
  <si>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</si>
  <si>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</si>
  <si>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</si>
  <si>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</si>
  <si>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</si>
  <si>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</si>
  <si>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</si>
  <si>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</si>
  <si>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</si>
  <si>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</si>
  <si>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</si>
  <si>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</si>
  <si>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</si>
  <si>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</si>
  <si>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</si>
  <si>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</si>
  <si>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</si>
  <si>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</si>
  <si>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</si>
  <si>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</si>
  <si>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</si>
  <si>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</si>
  <si>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</si>
  <si>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</si>
  <si>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</si>
  <si>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</si>
  <si>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</si>
  <si>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</si>
  <si>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</si>
  <si>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</si>
  <si>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</si>
  <si>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</si>
  <si>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</si>
  <si>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</si>
  <si>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</si>
  <si>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</si>
  <si>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</si>
  <si>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</si>
  <si>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</si>
  <si>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</si>
  <si>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</si>
  <si>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</si>
  <si>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</si>
  <si>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</si>
  <si>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</si>
  <si>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</si>
  <si>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</si>
  <si>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</si>
  <si>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</si>
  <si>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</si>
  <si>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</si>
  <si>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</si>
  <si>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</si>
  <si>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</si>
  <si>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</si>
  <si>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</si>
  <si>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</si>
  <si>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</si>
  <si>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</si>
  <si>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</si>
  <si>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</si>
  <si>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</si>
  <si>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</si>
  <si>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</si>
  <si>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</si>
  <si>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</si>
  <si>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</si>
  <si>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</si>
  <si>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</si>
  <si>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</si>
  <si>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</si>
  <si>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</si>
  <si>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</si>
  <si>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</si>
  <si>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</si>
  <si>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</si>
  <si>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</si>
  <si>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</si>
  <si>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</si>
  <si>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</si>
  <si>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</si>
  <si>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</si>
  <si>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</si>
  <si>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</si>
  <si>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</si>
  <si>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</si>
  <si>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</si>
  <si>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</si>
  <si>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</si>
  <si>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</si>
  <si>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</si>
  <si>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</si>
  <si>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</si>
  <si>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</si>
  <si>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</si>
  <si>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</si>
  <si>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</si>
  <si>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</si>
  <si>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</si>
  <si>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</si>
  <si>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</si>
  <si>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</si>
  <si>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</si>
  <si>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</si>
  <si>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</si>
  <si>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</si>
  <si>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</si>
  <si>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</si>
  <si>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</si>
  <si>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</si>
  <si>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</si>
  <si>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</si>
  <si>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</si>
  <si>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</si>
  <si>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</si>
  <si>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</si>
  <si>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</si>
  <si>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</si>
  <si>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</si>
  <si>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</si>
  <si>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</si>
  <si>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</si>
  <si>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</si>
  <si>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</si>
  <si>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</si>
  <si>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</si>
  <si>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</si>
  <si>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</si>
  <si>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</si>
  <si>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</si>
  <si>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</si>
  <si>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</si>
  <si>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</si>
  <si>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</si>
  <si>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</si>
  <si>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</si>
  <si>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</si>
  <si>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</si>
  <si>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</si>
  <si>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</si>
  <si>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</si>
  <si>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</si>
  <si>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</si>
  <si>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</si>
  <si>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</si>
  <si>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</si>
  <si>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</si>
  <si>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</si>
  <si>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</si>
  <si>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</si>
  <si>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</si>
  <si>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</si>
  <si>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</si>
  <si>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</si>
  <si>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</si>
  <si>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</si>
  <si>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</si>
  <si>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</si>
  <si>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</si>
  <si>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</si>
  <si>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</si>
  <si>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</si>
  <si>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</si>
  <si>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</si>
  <si>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</si>
  <si>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</si>
  <si>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</si>
  <si>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</si>
  <si>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</si>
  <si>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</si>
  <si>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</si>
  <si>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</si>
  <si>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</si>
  <si>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</si>
  <si>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</si>
  <si>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</si>
  <si>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</si>
  <si>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</si>
  <si>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</si>
  <si>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</si>
  <si>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</si>
  <si>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</si>
  <si>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</si>
  <si>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</si>
  <si>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</si>
  <si>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</si>
  <si>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</si>
  <si>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</si>
  <si>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</si>
  <si>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</si>
  <si>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</si>
  <si>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</si>
  <si>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</si>
  <si>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</si>
  <si>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</si>
  <si>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</si>
  <si>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</si>
  <si>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</si>
  <si>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</si>
  <si>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</si>
  <si>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</si>
  <si>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</si>
  <si>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</si>
  <si>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</si>
  <si>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</si>
  <si>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</si>
  <si>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</si>
  <si>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</si>
  <si>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</si>
  <si>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</si>
  <si>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</si>
  <si>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</si>
  <si>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</si>
  <si>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</si>
  <si>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</si>
  <si>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</si>
  <si>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</si>
  <si>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</si>
  <si>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</si>
  <si>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</si>
  <si>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</si>
  <si>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</si>
  <si>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</si>
  <si>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</si>
  <si>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</si>
  <si>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</si>
  <si>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</si>
  <si>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</si>
  <si>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</si>
  <si>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</si>
  <si>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</si>
  <si>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</si>
  <si>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</si>
  <si>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</si>
  <si>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</si>
  <si>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</si>
  <si>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</si>
  <si>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</si>
  <si>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</si>
  <si>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</si>
  <si>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</si>
  <si>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</si>
  <si>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</si>
  <si>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</si>
  <si>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</si>
  <si>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</si>
  <si>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</si>
  <si>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</si>
  <si>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</si>
  <si>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</si>
  <si>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</si>
  <si>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</si>
  <si>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</si>
  <si>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</si>
  <si>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</si>
  <si>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</si>
  <si>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</si>
  <si>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</si>
  <si>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</si>
  <si>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</si>
  <si>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</si>
  <si>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</si>
  <si>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</si>
  <si>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</si>
  <si>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</si>
  <si>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</si>
  <si>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</si>
  <si>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</si>
  <si>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</si>
  <si>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</si>
  <si>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</si>
  <si>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</si>
  <si>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</si>
  <si>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</si>
  <si>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</si>
  <si>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</si>
  <si>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</si>
  <si>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</si>
  <si>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</si>
  <si>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</si>
  <si>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</si>
  <si>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</si>
  <si>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</si>
  <si>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</si>
  <si>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</si>
  <si>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</si>
  <si>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</si>
  <si>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</si>
  <si>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</si>
  <si>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</si>
  <si>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</si>
  <si>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</si>
  <si>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</si>
  <si>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</si>
  <si>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</si>
  <si>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</si>
  <si>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</si>
  <si>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</si>
  <si>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</si>
  <si>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</si>
  <si>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</si>
  <si>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</si>
  <si>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</si>
  <si>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</si>
  <si>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</si>
  <si>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</si>
  <si>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</si>
  <si>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</si>
  <si>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</si>
  <si>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</si>
  <si>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</si>
  <si>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</si>
  <si>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</si>
  <si>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</si>
  <si>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</si>
  <si>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</si>
  <si>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</si>
  <si>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</si>
  <si>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</si>
  <si>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</si>
  <si>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</si>
  <si>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</si>
  <si>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</si>
  <si>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</si>
  <si>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</si>
  <si>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</si>
  <si>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</si>
  <si>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</si>
  <si>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</si>
  <si>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</si>
  <si>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</si>
  <si>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</si>
  <si>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</si>
  <si>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</si>
  <si>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</si>
  <si>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</si>
  <si>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</si>
  <si>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</si>
  <si>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</si>
  <si>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</si>
  <si>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</si>
  <si>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</si>
  <si>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</si>
  <si>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</si>
  <si>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</si>
  <si>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</si>
  <si>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</si>
  <si>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</si>
  <si>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</si>
  <si>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</si>
  <si>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</si>
  <si>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</si>
  <si>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</si>
  <si>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</si>
  <si>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</si>
  <si>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</si>
  <si>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</si>
  <si>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</si>
  <si>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</si>
  <si>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</si>
  <si>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</si>
  <si>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</si>
  <si>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</si>
  <si>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</si>
  <si>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</si>
  <si>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</si>
  <si>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</si>
  <si>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</si>
  <si>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</si>
  <si>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</si>
  <si>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</si>
  <si>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</si>
  <si>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</si>
  <si>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</si>
  <si>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</si>
  <si>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</si>
  <si>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</si>
  <si>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</si>
  <si>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</si>
  <si>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</si>
  <si>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</si>
  <si>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</si>
  <si>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</si>
  <si>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</si>
  <si>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</si>
  <si>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</si>
  <si>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</si>
  <si>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</si>
  <si>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</si>
  <si>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</si>
  <si>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</si>
  <si>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</si>
  <si>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</si>
  <si>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</si>
  <si>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</si>
  <si>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</si>
  <si>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</si>
  <si>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</si>
  <si>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</si>
  <si>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</si>
  <si>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</si>
  <si>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</si>
  <si>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</si>
  <si>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</si>
  <si>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</si>
  <si>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</si>
  <si>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</si>
  <si>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</si>
  <si>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</si>
  <si>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</si>
  <si>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</si>
  <si>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</si>
  <si>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</si>
  <si>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</si>
  <si>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</si>
  <si>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</si>
  <si>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</si>
  <si>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</si>
  <si>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</si>
  <si>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</si>
  <si>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</si>
  <si>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</si>
  <si>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</si>
  <si>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</si>
  <si>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</si>
  <si>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</si>
  <si>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</si>
  <si>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</si>
  <si>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</si>
  <si>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</si>
  <si>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</si>
  <si>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</si>
  <si>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</si>
  <si>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</si>
  <si>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</si>
  <si>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</si>
  <si>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</si>
  <si>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</si>
  <si>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</si>
  <si>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</si>
  <si>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</si>
  <si>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</si>
  <si>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</si>
  <si>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</si>
  <si>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</si>
  <si>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</si>
  <si>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</si>
  <si>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</si>
  <si>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</si>
  <si>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</si>
  <si>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</si>
  <si>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</si>
  <si>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</si>
  <si>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</si>
  <si>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</si>
  <si>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</si>
  <si>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</si>
  <si>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</si>
  <si>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</si>
  <si>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</si>
  <si>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</si>
  <si>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</si>
  <si>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</si>
  <si>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</si>
  <si>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</si>
  <si>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</si>
  <si>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</si>
  <si>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</si>
  <si>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</si>
  <si>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</si>
  <si>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</si>
  <si>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</si>
  <si>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</si>
  <si>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</si>
  <si>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</si>
  <si>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</si>
  <si>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</si>
  <si>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</si>
  <si>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</si>
  <si>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</si>
  <si>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</si>
  <si>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</si>
  <si>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</si>
  <si>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</si>
  <si>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</si>
  <si>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</si>
  <si>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</si>
  <si>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</si>
  <si>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</si>
  <si>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</si>
  <si>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</si>
  <si>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</si>
  <si>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</si>
  <si>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</si>
  <si>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</si>
  <si>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</si>
  <si>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</si>
  <si>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</si>
  <si>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</si>
  <si>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</si>
  <si>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</si>
  <si>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</si>
  <si>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</si>
  <si>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</si>
  <si>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</si>
  <si>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</si>
  <si>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</si>
  <si>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</si>
  <si>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</si>
  <si>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</si>
  <si>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</si>
  <si>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</si>
  <si>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</si>
  <si>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</si>
  <si>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</si>
  <si>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</si>
  <si>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</si>
  <si>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</si>
  <si>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</si>
  <si>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</si>
  <si>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</si>
  <si>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</si>
  <si>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</si>
  <si>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</si>
  <si>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</si>
  <si>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</si>
  <si>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</si>
  <si>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</si>
  <si>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</si>
  <si>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</si>
  <si>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</si>
  <si>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</si>
  <si>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</si>
  <si>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</si>
  <si>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</si>
  <si>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</si>
  <si>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</si>
  <si>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</si>
  <si>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</si>
  <si>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</si>
  <si>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</si>
  <si>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</si>
  <si>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</si>
  <si>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</si>
  <si>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</si>
  <si>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</si>
  <si>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</si>
  <si>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</si>
  <si>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</si>
  <si>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</si>
  <si>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</si>
  <si>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</si>
  <si>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</si>
  <si>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</si>
  <si>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</si>
  <si>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</si>
  <si>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</si>
  <si>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</si>
  <si>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</si>
  <si>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</si>
  <si>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</si>
  <si>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</si>
  <si>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</si>
  <si>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</si>
  <si>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</si>
  <si>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</si>
  <si>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</si>
  <si>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</si>
  <si>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</si>
  <si>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</si>
  <si>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</si>
  <si>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</si>
  <si>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</si>
  <si>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</si>
  <si>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</si>
  <si>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</si>
  <si>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</si>
  <si>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</si>
  <si>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</si>
  <si>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</si>
  <si>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</si>
  <si>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</si>
  <si>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</si>
  <si>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</si>
  <si>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</si>
  <si>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</si>
  <si>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</si>
  <si>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</si>
  <si>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</si>
  <si>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</si>
  <si>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</si>
  <si>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</si>
  <si>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</si>
  <si>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</si>
  <si>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</si>
  <si>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</si>
  <si>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</si>
  <si>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</si>
  <si>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</si>
  <si>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</si>
  <si>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</si>
  <si>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</si>
  <si>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</si>
  <si>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</si>
  <si>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</si>
  <si>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</si>
  <si>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</si>
  <si>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</si>
  <si>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</si>
  <si>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</si>
  <si>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</si>
  <si>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</si>
  <si>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</si>
  <si>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</si>
  <si>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</si>
  <si>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</si>
  <si>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</si>
  <si>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</si>
  <si>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</si>
  <si>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</si>
  <si>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</si>
  <si>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</si>
  <si>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</si>
  <si>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</si>
  <si>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</si>
  <si>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</si>
  <si>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</si>
  <si>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</si>
  <si>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</si>
  <si>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</si>
  <si>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</si>
  <si>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</si>
  <si>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</si>
  <si>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</si>
  <si>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</si>
  <si>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</si>
  <si>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</si>
  <si>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</si>
  <si>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</si>
  <si>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</si>
  <si>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</si>
  <si>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</si>
  <si>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</si>
  <si>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</si>
  <si>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</si>
  <si>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</si>
  <si>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</si>
  <si>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</si>
  <si>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</si>
  <si>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</si>
  <si>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</si>
  <si>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</si>
  <si>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</si>
  <si>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</si>
  <si>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</si>
  <si>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</si>
  <si>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</si>
  <si>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</si>
  <si>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</si>
  <si>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</si>
  <si>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</si>
  <si>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</si>
  <si>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</si>
  <si>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</si>
  <si>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</si>
  <si>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</si>
  <si>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</si>
  <si>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</si>
  <si>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</si>
  <si>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</si>
  <si>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</si>
  <si>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</si>
  <si>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</si>
  <si>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</si>
  <si>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</si>
  <si>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</si>
  <si>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</si>
  <si>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</si>
  <si>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</si>
  <si>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</si>
  <si>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</si>
  <si>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</si>
  <si>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</si>
  <si>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</si>
  <si>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</si>
  <si>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</si>
  <si>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</si>
  <si>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</si>
  <si>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</si>
  <si>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</si>
  <si>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</si>
  <si>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</si>
  <si>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</si>
  <si>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</si>
  <si>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</si>
  <si>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</si>
  <si>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</si>
  <si>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</si>
  <si>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</si>
  <si>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</si>
  <si>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</si>
  <si>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</si>
  <si>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</si>
  <si>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</si>
  <si>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</si>
  <si>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</si>
  <si>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</si>
  <si>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</si>
  <si>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</si>
  <si>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</si>
  <si>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</si>
  <si>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</si>
  <si>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</si>
  <si>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</si>
  <si>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</si>
  <si>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</si>
  <si>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</si>
  <si>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</si>
  <si>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</si>
  <si>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</si>
  <si>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</si>
  <si>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</si>
  <si>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</si>
  <si>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</si>
  <si>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</si>
  <si>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</si>
  <si>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</si>
  <si>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</si>
  <si>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</si>
  <si>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</si>
  <si>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</si>
  <si>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</si>
  <si>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</si>
  <si>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</si>
  <si>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</si>
  <si>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</si>
  <si>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</si>
  <si>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</si>
  <si>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</si>
  <si>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</si>
  <si>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</si>
  <si>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</si>
  <si>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</si>
  <si>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</si>
  <si>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</si>
  <si>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</si>
  <si>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</si>
  <si>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</si>
  <si>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</si>
  <si>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</si>
  <si>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</si>
  <si>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</si>
  <si>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</si>
  <si>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</si>
  <si>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</si>
  <si>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</si>
  <si>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</si>
  <si>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</si>
  <si>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</si>
  <si>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</si>
  <si>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</si>
  <si>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</si>
  <si>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</si>
  <si>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</si>
  <si>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</si>
  <si>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</si>
  <si>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</si>
  <si>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</si>
  <si>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</si>
  <si>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</si>
  <si>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</si>
  <si>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</si>
  <si>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</si>
  <si>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</si>
  <si>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</si>
  <si>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</si>
  <si>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</si>
  <si>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</si>
  <si>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</si>
  <si>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</si>
  <si>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</si>
  <si>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</si>
  <si>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</si>
  <si>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</si>
  <si>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</si>
  <si>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</si>
  <si>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</si>
  <si>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</si>
  <si>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</si>
  <si>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</si>
  <si>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</si>
  <si>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</si>
  <si>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</si>
  <si>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</si>
  <si>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</si>
  <si>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</si>
  <si>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</si>
  <si>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</si>
  <si>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</si>
  <si>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</si>
  <si>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</si>
  <si>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</si>
  <si>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</si>
  <si>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</si>
  <si>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</si>
  <si>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</si>
  <si>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</si>
  <si>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</si>
  <si>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</si>
  <si>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</si>
  <si>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</si>
  <si>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</si>
  <si>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</si>
  <si>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</si>
  <si>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</si>
  <si>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</si>
  <si>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</si>
  <si>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</si>
  <si>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</si>
  <si>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</si>
  <si>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</si>
  <si>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</si>
  <si>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</si>
  <si>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</si>
  <si>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</si>
  <si>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</si>
  <si>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</si>
  <si>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</si>
  <si>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</si>
  <si>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</si>
  <si>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</si>
  <si>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</si>
  <si>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</si>
  <si>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</si>
  <si>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</si>
  <si>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</si>
  <si>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</si>
  <si>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</si>
  <si>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</si>
  <si>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</si>
  <si>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</si>
  <si>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</si>
  <si>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</si>
  <si>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</si>
  <si>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</si>
  <si>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</si>
  <si>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</si>
  <si>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</si>
  <si>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</si>
  <si>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</si>
  <si>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</si>
  <si>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</si>
  <si>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</si>
  <si>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</si>
  <si>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</si>
  <si>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</si>
  <si>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</si>
  <si>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</si>
  <si>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</si>
  <si>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</si>
  <si>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</si>
  <si>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</si>
  <si>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</si>
  <si>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</si>
  <si>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</si>
  <si>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</si>
  <si>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</si>
  <si>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</si>
  <si>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</si>
  <si>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</si>
  <si>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</si>
  <si>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</si>
  <si>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</si>
  <si>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</si>
  <si>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</si>
  <si>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</si>
  <si>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</si>
  <si>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</si>
  <si>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</si>
  <si>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</si>
  <si>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</si>
  <si>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</si>
  <si>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</si>
  <si>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</si>
  <si>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</si>
  <si>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</si>
  <si>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</si>
  <si>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</si>
  <si>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</si>
  <si>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</si>
  <si>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</si>
  <si>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</si>
  <si>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</si>
  <si>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</si>
  <si>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</si>
  <si>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</si>
  <si>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</si>
  <si>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</si>
  <si>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</si>
  <si>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</si>
  <si>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</si>
  <si>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</si>
  <si>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</si>
  <si>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</si>
  <si>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</si>
  <si>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</si>
  <si>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</si>
  <si>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</si>
  <si>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</si>
  <si>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</si>
  <si>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</si>
  <si>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</si>
  <si>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</si>
  <si>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</si>
  <si>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</si>
  <si>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</si>
  <si>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</si>
  <si>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</si>
  <si>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</si>
  <si>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</si>
  <si>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</si>
  <si>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</si>
  <si>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</si>
  <si>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</si>
  <si>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</si>
  <si>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</si>
  <si>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</si>
  <si>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</si>
  <si>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</si>
  <si>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</si>
  <si>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</si>
  <si>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</si>
  <si>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</si>
  <si>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</si>
  <si>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</si>
  <si>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</si>
  <si>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</si>
  <si>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</si>
  <si>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</si>
  <si>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</si>
  <si>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</si>
  <si>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</si>
  <si>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</si>
  <si>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</si>
  <si>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</si>
  <si>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</si>
  <si>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</si>
  <si>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</si>
  <si>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</si>
  <si>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</si>
  <si>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</si>
  <si>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</si>
  <si>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</si>
  <si>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</si>
  <si>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</si>
  <si>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</si>
  <si>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</si>
  <si>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</si>
  <si>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</si>
  <si>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</si>
  <si>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</si>
  <si>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</si>
  <si>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</si>
  <si>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</si>
  <si>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</si>
  <si>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</si>
  <si>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</si>
  <si>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</si>
  <si>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</si>
  <si>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</si>
  <si>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</si>
  <si>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</si>
  <si>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</si>
  <si>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</si>
  <si>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</si>
  <si>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</si>
  <si>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</si>
  <si>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</si>
  <si>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</si>
  <si>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</si>
  <si>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</si>
  <si>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</si>
  <si>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</si>
  <si>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</si>
  <si>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</si>
  <si>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</si>
  <si>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</si>
  <si>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</si>
  <si>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</si>
  <si>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</si>
  <si>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</si>
  <si>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</si>
  <si>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</si>
  <si>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</si>
  <si>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</si>
  <si>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</si>
  <si>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</si>
  <si>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</si>
  <si>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</si>
  <si>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</si>
  <si>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</si>
  <si>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</si>
  <si>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</si>
  <si>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</si>
  <si>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</si>
  <si>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</si>
  <si>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</si>
  <si>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</si>
  <si>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</si>
  <si>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</si>
  <si>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</si>
  <si>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</si>
  <si>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</si>
  <si>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</si>
  <si>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</si>
  <si>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</si>
  <si>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</si>
  <si>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</si>
  <si>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</si>
  <si>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</si>
  <si>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</si>
  <si>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</si>
  <si>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</si>
  <si>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</si>
  <si>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</si>
  <si>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</si>
  <si>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</si>
  <si>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</si>
  <si>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</si>
  <si>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</si>
  <si>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</si>
  <si>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</si>
  <si>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</si>
  <si>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</si>
  <si>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</si>
  <si>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</si>
  <si>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</si>
  <si>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</si>
  <si>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</si>
  <si>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</si>
  <si>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</si>
  <si>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</si>
  <si>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</si>
  <si>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</si>
  <si>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</si>
  <si>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</si>
  <si>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</si>
  <si>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</si>
  <si>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</si>
  <si>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</si>
  <si>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</si>
  <si>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</si>
  <si>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</si>
  <si>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</si>
  <si>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</si>
  <si>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</si>
  <si>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</si>
  <si>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</si>
  <si>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</si>
  <si>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</si>
  <si>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</si>
  <si>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</si>
  <si>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</si>
  <si>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</si>
  <si>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</si>
  <si>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</si>
  <si>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</si>
  <si>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</si>
  <si>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</si>
  <si>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</si>
  <si>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</si>
  <si>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</si>
  <si>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</si>
  <si>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</si>
  <si>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</si>
  <si>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</si>
  <si>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</si>
  <si>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</si>
  <si>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</si>
  <si>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</si>
  <si>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</si>
  <si>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</si>
  <si>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</si>
  <si>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</si>
  <si>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</si>
  <si>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</si>
  <si>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</si>
  <si>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</si>
  <si>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</si>
  <si>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</si>
  <si>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</si>
  <si>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</si>
  <si>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</si>
  <si>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</si>
  <si>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</si>
  <si>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</si>
  <si>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</si>
  <si>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</si>
  <si>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</si>
  <si>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</si>
  <si>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</si>
  <si>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</si>
  <si>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</si>
  <si>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</si>
  <si>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</si>
  <si>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</si>
  <si>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</si>
  <si>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</si>
  <si>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</si>
  <si>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</si>
  <si>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</si>
  <si>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</si>
  <si>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</si>
  <si>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</si>
  <si>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</si>
  <si>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</si>
  <si>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</si>
  <si>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</si>
  <si>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</si>
  <si>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</si>
  <si>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</si>
  <si>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</si>
  <si>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</si>
  <si>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</si>
  <si>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</si>
  <si>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</si>
  <si>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</si>
  <si>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</si>
  <si>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</si>
  <si>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</si>
  <si>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</si>
  <si>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</si>
  <si>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</si>
  <si>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</si>
  <si>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</si>
  <si>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</si>
  <si>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</si>
  <si>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</si>
  <si>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</si>
  <si>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</si>
  <si>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</si>
  <si>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</si>
  <si>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</si>
  <si>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</si>
  <si>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</si>
  <si>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</si>
  <si>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</si>
  <si>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</si>
  <si>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</si>
  <si>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</si>
  <si>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</si>
  <si>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</si>
  <si>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</si>
  <si>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</si>
  <si>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</si>
  <si>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</si>
  <si>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</si>
  <si>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</si>
  <si>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</si>
  <si>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</si>
  <si>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</si>
  <si>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</si>
  <si>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</si>
  <si>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</si>
  <si>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</si>
  <si>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</si>
  <si>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</si>
  <si>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</si>
  <si>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</si>
  <si>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</si>
  <si>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</si>
  <si>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</si>
  <si>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</si>
  <si>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</si>
  <si>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</si>
  <si>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</si>
  <si>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</si>
  <si>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</si>
  <si>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</si>
  <si>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</si>
  <si>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</si>
  <si>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</si>
  <si>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</si>
  <si>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</si>
  <si>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</si>
  <si>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</si>
  <si>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</si>
  <si>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</si>
  <si>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</si>
  <si>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</si>
  <si>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</si>
  <si>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</si>
  <si>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</si>
  <si>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</si>
  <si>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</si>
  <si>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</si>
  <si>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</si>
  <si>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</si>
  <si>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</si>
  <si>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</si>
  <si>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</si>
  <si>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</si>
  <si>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</si>
  <si>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</si>
  <si>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</si>
  <si>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</si>
  <si>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</si>
  <si>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</si>
  <si>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</si>
  <si>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</si>
  <si>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</si>
  <si>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</si>
  <si>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</si>
  <si>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</si>
  <si>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</si>
  <si>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</si>
  <si>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</si>
  <si>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</si>
  <si>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</si>
  <si>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</si>
  <si>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</si>
  <si>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</si>
  <si>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</si>
  <si>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</si>
  <si>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</si>
  <si>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</si>
  <si>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</si>
  <si>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</si>
  <si>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</si>
  <si>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</si>
  <si>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</si>
  <si>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</si>
  <si>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</si>
  <si>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</si>
  <si>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</si>
  <si>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</si>
  <si>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</si>
  <si>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</si>
  <si>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</si>
  <si>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</si>
  <si>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</si>
  <si>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</si>
  <si>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</si>
  <si>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</si>
  <si>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</si>
  <si>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</si>
  <si>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</si>
  <si>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</si>
  <si>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</si>
  <si>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</si>
  <si>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</si>
  <si>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</si>
  <si>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</si>
  <si>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</si>
  <si>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</si>
  <si>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</si>
  <si>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</si>
  <si>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</si>
  <si>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</si>
  <si>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</si>
  <si>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</si>
  <si>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</si>
  <si>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</si>
  <si>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</si>
  <si>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</si>
  <si>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</si>
  <si>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</si>
  <si>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</si>
  <si>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</si>
  <si>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</si>
  <si>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</si>
  <si>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</si>
  <si>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</si>
  <si>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</si>
  <si>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</si>
  <si>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</si>
  <si>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</si>
  <si>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</si>
  <si>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</si>
  <si>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</si>
  <si>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</si>
  <si>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</si>
  <si>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</si>
  <si>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</si>
  <si>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</si>
  <si>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</si>
  <si>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</si>
  <si>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</si>
  <si>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</si>
  <si>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</si>
  <si>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</si>
  <si>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</si>
  <si>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</si>
  <si>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</si>
  <si>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</si>
  <si>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</si>
  <si>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</si>
  <si>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</si>
  <si>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</si>
  <si>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</si>
  <si>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</si>
  <si>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</si>
  <si>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</si>
  <si>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</si>
  <si>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</si>
  <si>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</si>
  <si>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</si>
  <si>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</si>
  <si>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</si>
  <si>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</si>
  <si>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</si>
  <si>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</si>
  <si>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</si>
  <si>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</si>
  <si>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</si>
  <si>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</si>
  <si>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</si>
  <si>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</si>
  <si>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</si>
  <si>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</si>
  <si>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</si>
  <si>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</si>
  <si>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</si>
  <si>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</si>
  <si>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</si>
  <si>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</si>
  <si>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</si>
  <si>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</si>
  <si>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</si>
  <si>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</si>
  <si>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</si>
  <si>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</si>
  <si>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</si>
  <si>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</si>
  <si>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</si>
  <si>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</si>
  <si>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</si>
  <si>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</si>
  <si>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</si>
  <si>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</si>
  <si>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</si>
  <si>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</si>
  <si>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</si>
  <si>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</si>
  <si>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</si>
  <si>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</si>
  <si>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</si>
  <si>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</si>
  <si>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</si>
  <si>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</si>
  <si>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</si>
  <si>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</si>
  <si>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</si>
  <si>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</si>
  <si>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</si>
  <si>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</si>
  <si>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</si>
  <si>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</si>
  <si>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</si>
  <si>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</si>
  <si>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</si>
  <si>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</si>
  <si>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</si>
  <si>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</si>
  <si>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</si>
  <si>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</si>
  <si>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</si>
  <si>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</si>
  <si>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</si>
  <si>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</si>
  <si>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</si>
  <si>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</si>
  <si>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</si>
  <si>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</si>
  <si>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</si>
  <si>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</si>
  <si>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</si>
  <si>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</si>
  <si>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</si>
  <si>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</si>
  <si>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</si>
  <si>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</si>
  <si>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</si>
  <si>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</si>
  <si>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</si>
  <si>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</si>
  <si>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</si>
  <si>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</si>
  <si>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</si>
  <si>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</si>
  <si>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</si>
  <si>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</si>
  <si>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</si>
  <si>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</si>
  <si>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</si>
  <si>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</si>
  <si>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</si>
  <si>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</si>
  <si>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</si>
  <si>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</si>
  <si>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</si>
  <si>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</si>
  <si>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</si>
  <si>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</si>
  <si>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</si>
  <si>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</si>
  <si>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</si>
  <si>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</si>
  <si>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</si>
  <si>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</si>
  <si>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</si>
  <si>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</si>
  <si>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</si>
  <si>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</si>
  <si>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</si>
  <si>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</si>
  <si>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</si>
  <si>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</si>
  <si>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</si>
  <si>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</si>
  <si>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</si>
  <si>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</si>
  <si>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</si>
  <si>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</si>
  <si>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</si>
  <si>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</si>
  <si>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</si>
  <si>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</si>
  <si>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</si>
  <si>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</si>
  <si>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</si>
  <si>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</si>
  <si>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</si>
  <si>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</si>
  <si>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</si>
  <si>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</si>
  <si>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</si>
  <si>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</si>
  <si>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</si>
  <si>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</si>
  <si>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</si>
  <si>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</si>
  <si>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</si>
  <si>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</si>
  <si>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</si>
  <si>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</si>
  <si>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</si>
  <si>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</si>
  <si>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</si>
  <si>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</si>
  <si>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</si>
  <si>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</si>
  <si>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</si>
  <si>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</si>
  <si>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</si>
  <si>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</si>
  <si>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</si>
  <si>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</si>
  <si>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</si>
  <si>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</si>
  <si>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</si>
  <si>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</si>
  <si>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</si>
  <si>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</si>
  <si>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</si>
  <si>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</si>
  <si>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</si>
  <si>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</si>
  <si>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</si>
  <si>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</si>
  <si>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</si>
  <si>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</si>
  <si>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</si>
  <si>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</si>
  <si>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</si>
  <si>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</si>
  <si>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</si>
  <si>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</si>
  <si>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</si>
  <si>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</si>
  <si>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</si>
  <si>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</si>
  <si>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</si>
  <si>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</si>
  <si>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</si>
  <si>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</si>
  <si>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</si>
  <si>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</si>
  <si>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</si>
  <si>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</si>
  <si>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</si>
  <si>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</si>
  <si>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</si>
  <si>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</si>
  <si>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</si>
  <si>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</si>
  <si>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</si>
  <si>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</si>
  <si>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</si>
  <si>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</si>
  <si>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</si>
  <si>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</si>
  <si>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</si>
  <si>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</si>
  <si>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</si>
  <si>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</si>
  <si>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</si>
  <si>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</si>
  <si>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</si>
  <si>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</si>
  <si>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</si>
  <si>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</si>
  <si>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</si>
  <si>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</si>
  <si>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</si>
  <si>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</si>
  <si>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</si>
  <si>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</si>
  <si>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</si>
  <si>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</si>
  <si>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</si>
  <si>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</si>
  <si>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</si>
  <si>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</si>
  <si>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</si>
  <si>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</si>
  <si>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</si>
  <si>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</si>
  <si>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</si>
  <si>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</si>
  <si>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</si>
  <si>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</si>
  <si>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</si>
  <si>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</si>
  <si>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</si>
  <si>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</si>
  <si>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</si>
  <si>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</si>
  <si>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</si>
  <si>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</si>
  <si>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</si>
  <si>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</si>
  <si>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</si>
  <si>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</si>
  <si>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</si>
  <si>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</si>
  <si>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</si>
  <si>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</si>
  <si>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</si>
  <si>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</si>
  <si>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</si>
  <si>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</si>
  <si>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</si>
  <si>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</si>
  <si>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</si>
  <si>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</si>
  <si>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</si>
  <si>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</si>
  <si>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</si>
  <si>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</si>
  <si>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</si>
  <si>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</si>
  <si>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</si>
  <si>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</si>
  <si>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</si>
  <si>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</si>
  <si>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</si>
  <si>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</si>
  <si>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</si>
  <si>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</si>
  <si>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</si>
  <si>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</si>
  <si>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</si>
  <si>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</si>
  <si>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</si>
  <si>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</si>
  <si>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</si>
  <si>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</si>
  <si>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</si>
  <si>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</si>
  <si>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</si>
  <si>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</si>
  <si>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</si>
  <si>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</si>
  <si>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</si>
  <si>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</si>
  <si>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</si>
  <si>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</si>
  <si>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</si>
  <si>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</si>
  <si>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</si>
  <si>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</si>
  <si>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</si>
  <si>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</si>
  <si>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</si>
  <si>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</si>
  <si>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</si>
  <si>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</si>
  <si>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</si>
  <si>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</si>
  <si>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</si>
  <si>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</si>
  <si>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</si>
  <si>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</si>
  <si>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</si>
  <si>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</si>
  <si>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</si>
  <si>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</si>
  <si>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</si>
  <si>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</si>
  <si>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</si>
  <si>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</si>
  <si>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</si>
  <si>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</si>
  <si>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</si>
  <si>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</si>
  <si>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</si>
  <si>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</si>
  <si>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</si>
  <si>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</si>
  <si>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</si>
  <si>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</si>
  <si>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</si>
  <si>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</si>
  <si>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</si>
  <si>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</si>
  <si>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</si>
  <si>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</si>
  <si>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</si>
  <si>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</si>
  <si>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</si>
  <si>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</si>
  <si>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</si>
  <si>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</si>
  <si>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</si>
  <si>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</si>
  <si>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</si>
  <si>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</si>
  <si>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</si>
  <si>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</si>
  <si>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</si>
  <si>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</si>
  <si>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</si>
  <si>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</si>
  <si>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</si>
  <si>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</si>
  <si>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</si>
  <si>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</si>
  <si>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</si>
  <si>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</si>
  <si>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</si>
  <si>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</si>
  <si>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</si>
  <si>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</si>
  <si>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</si>
  <si>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</si>
  <si>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</si>
  <si>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</si>
  <si>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</si>
  <si>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</si>
  <si>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</si>
  <si>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</si>
  <si>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</si>
  <si>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</si>
  <si>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</si>
  <si>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</si>
  <si>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</si>
  <si>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</si>
  <si>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</si>
  <si>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</si>
  <si>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</si>
  <si>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</si>
  <si>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</si>
  <si>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</si>
  <si>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</si>
  <si>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</si>
  <si>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</si>
  <si>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</si>
  <si>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</si>
  <si>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</si>
  <si>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</si>
  <si>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</si>
  <si>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</si>
  <si>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</si>
  <si>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</si>
  <si>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</si>
  <si>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</si>
  <si>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</si>
  <si>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</si>
  <si>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</si>
  <si>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</si>
  <si>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</si>
  <si>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</si>
  <si>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</si>
  <si>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</si>
  <si>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</si>
  <si>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</si>
  <si>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</si>
  <si>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</si>
  <si>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</si>
  <si>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</si>
  <si>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</si>
  <si>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</si>
  <si>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</si>
  <si>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</si>
  <si>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</si>
  <si>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</si>
  <si>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</si>
  <si>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</si>
  <si>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</si>
  <si>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</si>
  <si>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</si>
  <si>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</si>
  <si>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</si>
  <si>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</si>
  <si>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</si>
  <si>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</si>
  <si>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</si>
  <si>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</si>
  <si>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</si>
  <si>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</si>
  <si>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</si>
  <si>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</si>
  <si>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</si>
  <si>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</si>
  <si>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</si>
  <si>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</si>
  <si>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</si>
  <si>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</si>
  <si>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</si>
  <si>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</si>
  <si>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</si>
  <si>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</si>
  <si>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</si>
  <si>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</si>
  <si>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</si>
  <si>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</si>
  <si>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</si>
  <si>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</si>
  <si>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</si>
  <si>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</si>
  <si>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</si>
  <si>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</si>
  <si>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</si>
  <si>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</si>
  <si>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</si>
  <si>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</si>
  <si>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</si>
  <si>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</si>
  <si>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</si>
  <si>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</si>
  <si>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</si>
  <si>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</si>
  <si>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</si>
  <si>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</si>
  <si>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</si>
  <si>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</si>
  <si>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</si>
  <si>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</si>
  <si>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</si>
  <si>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</si>
  <si>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</si>
  <si>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</si>
  <si>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</si>
  <si>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</si>
  <si>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</si>
  <si>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</si>
  <si>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</si>
  <si>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</si>
  <si>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</si>
  <si>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</si>
  <si>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</si>
  <si>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</si>
  <si>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</si>
  <si>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</si>
  <si>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</si>
  <si>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</si>
  <si>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</si>
  <si>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</si>
  <si>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</si>
  <si>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</si>
  <si>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</si>
  <si>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</si>
  <si>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</si>
  <si>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</si>
  <si>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</si>
  <si>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</si>
  <si>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</si>
  <si>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</si>
  <si>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</si>
  <si>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</si>
  <si>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</si>
  <si>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</si>
  <si>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</si>
  <si>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</si>
  <si>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</si>
  <si>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</si>
  <si>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</si>
  <si>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</si>
  <si>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</si>
  <si>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</si>
  <si>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</si>
  <si>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</si>
  <si>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</si>
  <si>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</si>
  <si>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</si>
  <si>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</si>
  <si>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</si>
  <si>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</si>
  <si>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</si>
  <si>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</si>
  <si>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</si>
  <si>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</si>
  <si>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</si>
  <si>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</si>
  <si>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</si>
  <si>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</si>
  <si>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</si>
  <si>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</si>
  <si>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</si>
  <si>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</si>
  <si>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</si>
  <si>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</si>
  <si>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</si>
  <si>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</si>
  <si>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</si>
  <si>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</si>
  <si>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</si>
  <si>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</si>
  <si>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</si>
  <si>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</si>
  <si>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</si>
  <si>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</si>
  <si>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</si>
  <si>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</si>
  <si>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</si>
  <si>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</si>
  <si>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</si>
  <si>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</si>
  <si>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</si>
  <si>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</si>
  <si>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</si>
  <si>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</si>
  <si>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</si>
  <si>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</si>
  <si>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</si>
  <si>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</si>
  <si>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</si>
  <si>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</si>
  <si>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</si>
  <si>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</si>
  <si>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</si>
  <si>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</si>
  <si>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</si>
  <si>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</si>
  <si>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</si>
  <si>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</si>
  <si>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</si>
  <si>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</si>
  <si>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</si>
  <si>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</si>
  <si>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</si>
  <si>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</si>
  <si>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</si>
  <si>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</si>
  <si>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</si>
  <si>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</si>
  <si>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</si>
  <si>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</si>
  <si>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</si>
  <si>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</si>
  <si>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</si>
  <si>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</si>
  <si>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</si>
  <si>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</si>
  <si>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</si>
  <si>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</si>
  <si>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</si>
  <si>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</si>
  <si>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</si>
  <si>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</si>
  <si>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</si>
  <si>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</si>
  <si>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</si>
  <si>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</si>
  <si>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</si>
  <si>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</si>
  <si>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</si>
  <si>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</si>
  <si>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</si>
  <si>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</si>
  <si>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</si>
  <si>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</si>
  <si>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</si>
  <si>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</si>
  <si>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</si>
  <si>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</si>
  <si>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</si>
  <si>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</si>
  <si>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</si>
  <si>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</si>
  <si>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</si>
  <si>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</si>
  <si>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</si>
  <si>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</si>
  <si>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</si>
  <si>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</si>
  <si>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</si>
  <si>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</si>
  <si>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</si>
  <si>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</si>
  <si>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</si>
  <si>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</si>
  <si>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</si>
  <si>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</si>
  <si>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</si>
  <si>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</si>
  <si>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</si>
  <si>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</si>
  <si>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</si>
  <si>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</si>
  <si>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</si>
  <si>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</si>
  <si>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</si>
  <si>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</si>
  <si>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</si>
  <si>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</si>
  <si>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</si>
  <si>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</si>
  <si>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</si>
  <si>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</si>
  <si>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</si>
  <si>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</si>
  <si>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</si>
  <si>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</si>
  <si>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</si>
  <si>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</si>
  <si>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</si>
  <si>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</si>
  <si>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</si>
  <si>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</si>
  <si>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</si>
  <si>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</si>
  <si>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</si>
  <si>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</si>
  <si>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</si>
  <si>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</si>
  <si>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</si>
  <si>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</si>
  <si>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</si>
  <si>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</si>
  <si>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</si>
  <si>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</si>
  <si>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</si>
  <si>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</si>
  <si>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</si>
  <si>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</si>
  <si>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</si>
  <si>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</si>
  <si>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</si>
  <si>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</si>
  <si>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</si>
  <si>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</si>
  <si>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</si>
  <si>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</si>
  <si>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</si>
  <si>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</si>
  <si>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</si>
  <si>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</si>
  <si>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</si>
  <si>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</si>
  <si>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</si>
  <si>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</si>
  <si>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</si>
  <si>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</si>
  <si>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</si>
  <si>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</si>
  <si>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</si>
  <si>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</si>
  <si>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</si>
  <si>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</si>
  <si>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</si>
  <si>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</si>
  <si>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</si>
  <si>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</si>
  <si>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</si>
  <si>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</si>
  <si>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</si>
  <si>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</si>
  <si>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</si>
  <si>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</si>
  <si>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</si>
  <si>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</si>
  <si>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</si>
  <si>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</si>
  <si>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</si>
  <si>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</si>
  <si>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</si>
  <si>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</si>
  <si>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</si>
  <si>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</si>
  <si>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</si>
  <si>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</si>
  <si>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</si>
  <si>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</si>
  <si>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</si>
  <si>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</si>
  <si>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</si>
  <si>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</si>
  <si>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</si>
  <si>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</si>
  <si>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</si>
  <si>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</si>
  <si>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</si>
  <si>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</si>
  <si>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</si>
  <si>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</si>
  <si>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</si>
  <si>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</si>
  <si>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</si>
  <si>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</si>
  <si>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</si>
  <si>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</si>
  <si>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</si>
  <si>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</si>
  <si>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</si>
  <si>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</si>
  <si>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</si>
  <si>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</si>
  <si>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</si>
  <si>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</si>
  <si>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</si>
  <si>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</si>
  <si>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</si>
  <si>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</si>
  <si>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</si>
  <si>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</si>
  <si>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</si>
  <si>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</si>
  <si>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</si>
  <si>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</si>
  <si>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</si>
  <si>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</si>
  <si>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</si>
  <si>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</si>
  <si>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</si>
  <si>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</si>
  <si>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</si>
  <si>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</si>
  <si>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</si>
  <si>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</si>
  <si>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</si>
  <si>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</si>
  <si>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</si>
  <si>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</si>
  <si>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</si>
  <si>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</si>
  <si>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</si>
  <si>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</si>
  <si>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</si>
  <si>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</si>
  <si>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</si>
  <si>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</si>
  <si>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</si>
  <si>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</si>
  <si>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</si>
  <si>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</si>
  <si>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</si>
  <si>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</si>
  <si>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</si>
  <si>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</si>
  <si>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</si>
  <si>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</si>
  <si>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</si>
  <si>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</si>
  <si>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</si>
  <si>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</si>
  <si>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</si>
  <si>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</si>
  <si>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</si>
  <si>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</si>
  <si>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</si>
  <si>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</si>
  <si>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</si>
  <si>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</si>
  <si>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</si>
  <si>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</si>
  <si>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</si>
  <si>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</si>
  <si>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</si>
  <si>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</si>
  <si>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</si>
  <si>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</si>
  <si>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</si>
  <si>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</si>
  <si>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</si>
  <si>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</si>
  <si>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</si>
  <si>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</si>
  <si>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</si>
  <si>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</si>
  <si>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</si>
  <si>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</si>
  <si>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</si>
  <si>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</si>
  <si>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</si>
  <si>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</si>
  <si>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</si>
  <si>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</si>
  <si>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</si>
  <si>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</si>
  <si>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</si>
  <si>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</si>
  <si>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</si>
  <si>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</si>
  <si>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</si>
  <si>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</si>
  <si>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</si>
  <si>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</si>
  <si>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</si>
  <si>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</si>
  <si>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</si>
  <si>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</si>
  <si>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</si>
  <si>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</si>
  <si>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</si>
  <si>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</si>
  <si>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</si>
  <si>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</si>
  <si>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</si>
  <si>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</si>
  <si>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</si>
  <si>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</si>
  <si>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</si>
  <si>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</si>
  <si>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</si>
  <si>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</si>
  <si>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</si>
  <si>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</si>
  <si>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</si>
  <si>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</si>
  <si>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</si>
  <si>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</si>
  <si>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</si>
  <si>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</si>
  <si>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</si>
  <si>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</si>
  <si>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</si>
  <si>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</si>
  <si>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</si>
  <si>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</si>
  <si>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</si>
  <si>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</si>
  <si>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</si>
  <si>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</si>
  <si>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</si>
  <si>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</si>
  <si>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</si>
  <si>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</si>
  <si>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</si>
  <si>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</si>
  <si>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</si>
  <si>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</si>
  <si>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</si>
  <si>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</si>
  <si>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</si>
  <si>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</si>
  <si>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</si>
  <si>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</si>
  <si>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</si>
  <si>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</si>
  <si>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</si>
  <si>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</si>
  <si>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</si>
  <si>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</si>
  <si>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</si>
  <si>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</si>
  <si>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</si>
  <si>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</si>
  <si>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</si>
  <si>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</si>
  <si>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</si>
  <si>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</si>
  <si>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</si>
  <si>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</si>
  <si>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</si>
  <si>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</si>
  <si>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</si>
  <si>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</si>
  <si>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</si>
  <si>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</si>
  <si>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</si>
  <si>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</si>
  <si>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</si>
  <si>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</si>
  <si>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</si>
  <si>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</si>
  <si>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</si>
  <si>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</si>
  <si>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</si>
  <si>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</si>
  <si>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</si>
  <si>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</si>
  <si>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</si>
  <si>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</si>
  <si>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</si>
  <si>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</si>
  <si>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</si>
  <si>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</si>
  <si>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</si>
  <si>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</si>
  <si>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</si>
  <si>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</si>
  <si>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</si>
  <si>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</si>
  <si>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</si>
  <si>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</si>
  <si>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</si>
  <si>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</si>
  <si>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</si>
  <si>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</si>
  <si>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</si>
  <si>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</si>
  <si>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</si>
  <si>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</si>
  <si>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</si>
  <si>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</si>
  <si>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</si>
  <si>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</si>
  <si>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</si>
  <si>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</si>
  <si>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</si>
  <si>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</si>
  <si>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</si>
  <si>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</si>
  <si>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</si>
  <si>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</si>
  <si>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</si>
  <si>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</si>
  <si>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</si>
  <si>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</si>
  <si>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</si>
  <si>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</si>
  <si>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</si>
  <si>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</si>
  <si>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</si>
  <si>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</si>
  <si>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</si>
  <si>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</si>
  <si>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</si>
  <si>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</si>
  <si>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</si>
  <si>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</si>
  <si>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</si>
  <si>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</si>
  <si>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</si>
  <si>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</si>
  <si>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</si>
  <si>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</si>
  <si>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</si>
  <si>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</si>
  <si>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</si>
  <si>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</si>
  <si>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</si>
  <si>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</si>
  <si>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</si>
  <si>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</si>
  <si>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</si>
  <si>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</si>
  <si>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</si>
  <si>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</si>
  <si>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</si>
  <si>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</si>
  <si>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</si>
  <si>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</si>
  <si>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</si>
  <si>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</si>
  <si>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</si>
  <si>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</si>
  <si>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</si>
  <si>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</si>
  <si>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</si>
  <si>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</si>
  <si>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</si>
  <si>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</si>
  <si>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</si>
  <si>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</si>
  <si>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</si>
  <si>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</si>
  <si>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</si>
  <si>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</si>
  <si>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</si>
  <si>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</si>
  <si>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</si>
  <si>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</si>
  <si>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</si>
  <si>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</si>
  <si>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</si>
  <si>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</si>
  <si>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</si>
  <si>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</si>
  <si>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</si>
  <si>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</si>
  <si>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</si>
  <si>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</si>
  <si>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</si>
  <si>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</si>
  <si>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</si>
  <si>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</si>
  <si>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</si>
  <si>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</si>
  <si>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</si>
  <si>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</si>
  <si>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</si>
  <si>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</si>
  <si>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</si>
  <si>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</si>
  <si>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</si>
  <si>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</si>
  <si>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</si>
  <si>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</si>
  <si>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</si>
  <si>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</si>
  <si>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</si>
  <si>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</si>
  <si>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</si>
  <si>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</si>
  <si>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</si>
  <si>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</si>
  <si>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</si>
  <si>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</si>
  <si>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</si>
  <si>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</si>
  <si>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</si>
  <si>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</si>
  <si>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</si>
  <si>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</si>
  <si>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</si>
  <si>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</si>
  <si>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</si>
  <si>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</si>
  <si>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</si>
  <si>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</si>
  <si>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</si>
  <si>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</si>
  <si>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</si>
  <si>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</si>
  <si>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</si>
  <si>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</si>
  <si>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</si>
  <si>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</si>
  <si>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</si>
  <si>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</si>
  <si>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</si>
  <si>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</si>
  <si>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</si>
  <si>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</si>
  <si>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</si>
  <si>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</si>
  <si>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</si>
  <si>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</si>
  <si>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</si>
  <si>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</si>
  <si>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</si>
  <si>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</si>
  <si>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</si>
  <si>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</si>
  <si>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</si>
  <si>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</si>
  <si>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</si>
  <si>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</si>
  <si>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</si>
  <si>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</si>
  <si>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</si>
  <si>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</si>
  <si>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</si>
  <si>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</si>
  <si>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</si>
  <si>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</si>
  <si>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</si>
  <si>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</si>
  <si>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</si>
  <si>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</si>
  <si>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</si>
  <si>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</si>
  <si>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</si>
  <si>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</si>
  <si>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</si>
  <si>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</si>
  <si>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</si>
  <si>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</si>
  <si>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</si>
  <si>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</si>
  <si>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</si>
  <si>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</si>
  <si>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</si>
  <si>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</si>
  <si>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</si>
  <si>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</si>
  <si>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</si>
  <si>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</si>
  <si>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</si>
  <si>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</si>
  <si>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</si>
  <si>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</si>
  <si>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</si>
  <si>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</si>
  <si>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</si>
  <si>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</si>
  <si>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</si>
  <si>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</si>
  <si>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</si>
  <si>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</si>
  <si>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</si>
  <si>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</si>
  <si>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</si>
  <si>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</si>
  <si>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</si>
  <si>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</si>
  <si>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</si>
  <si>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</si>
  <si>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</si>
  <si>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</si>
  <si>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</si>
  <si>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</si>
  <si>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</si>
  <si>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</si>
  <si>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</si>
  <si>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</si>
  <si>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</si>
  <si>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</si>
  <si>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</si>
  <si>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</si>
  <si>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</si>
  <si>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</si>
  <si>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</si>
  <si>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</si>
  <si>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</si>
  <si>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</si>
  <si>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</si>
  <si>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</si>
  <si>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</si>
  <si>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</si>
  <si>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</si>
  <si>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</si>
  <si>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</si>
  <si>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</si>
  <si>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</si>
  <si>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</si>
  <si>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</si>
  <si>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</si>
  <si>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</si>
  <si>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</si>
  <si>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</si>
  <si>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</si>
  <si>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</si>
  <si>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</si>
  <si>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</si>
  <si>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</si>
  <si>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</si>
  <si>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</si>
  <si>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</si>
  <si>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</si>
  <si>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</si>
  <si>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</si>
  <si>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</si>
  <si>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</si>
  <si>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</si>
  <si>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</si>
  <si>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</si>
  <si>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</si>
  <si>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</si>
  <si>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</si>
  <si>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</si>
  <si>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</si>
  <si>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</si>
  <si>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</si>
  <si>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</si>
  <si>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</si>
  <si>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</si>
  <si>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</si>
  <si>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</si>
  <si>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</si>
  <si>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</si>
  <si>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</si>
  <si>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</si>
  <si>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</si>
  <si>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</si>
  <si>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</si>
  <si>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</si>
  <si>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</si>
  <si>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</si>
  <si>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</si>
  <si>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</si>
  <si>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</si>
  <si>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</si>
  <si>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</si>
  <si>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</si>
  <si>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</si>
  <si>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</si>
  <si>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</si>
  <si>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</si>
  <si>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</si>
  <si>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</si>
  <si>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</si>
  <si>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</si>
  <si>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</si>
  <si>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</si>
  <si>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</si>
  <si>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</si>
  <si>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</si>
  <si>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</si>
  <si>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</si>
  <si>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</si>
  <si>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</si>
  <si>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</si>
  <si>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</si>
  <si>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</si>
  <si>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</si>
  <si>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</si>
  <si>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</si>
  <si>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</si>
  <si>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</si>
  <si>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</si>
  <si>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</si>
  <si>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</si>
  <si>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</si>
  <si>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</si>
  <si>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</si>
  <si>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</si>
  <si>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</si>
  <si>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</si>
  <si>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</si>
  <si>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</si>
  <si>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</si>
  <si>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</si>
  <si>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</si>
  <si>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</si>
  <si>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</si>
  <si>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</si>
  <si>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</si>
  <si>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</si>
  <si>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</si>
  <si>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</si>
  <si>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</si>
  <si>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</si>
  <si>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</si>
  <si>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</si>
  <si>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</si>
  <si>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</si>
  <si>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</si>
  <si>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</si>
  <si>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</si>
  <si>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</si>
  <si>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</si>
  <si>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</si>
  <si>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</si>
  <si>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</si>
  <si>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</si>
  <si>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</si>
  <si>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</si>
  <si>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</si>
  <si>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</si>
  <si>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</si>
  <si>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</si>
  <si>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</si>
  <si>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</si>
  <si>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</si>
  <si>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</si>
  <si>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</si>
  <si>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</si>
  <si>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</si>
  <si>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</si>
  <si>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</si>
  <si>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</si>
  <si>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</si>
  <si>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</si>
  <si>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</si>
  <si>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</si>
  <si>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</si>
  <si>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</si>
  <si>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</si>
  <si>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</si>
  <si>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</si>
  <si>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</si>
  <si>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</si>
  <si>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</si>
  <si>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</si>
  <si>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</si>
  <si>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</si>
  <si>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</si>
  <si>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</si>
  <si>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</si>
  <si>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</si>
  <si>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</si>
  <si>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</si>
  <si>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</si>
  <si>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</si>
  <si>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</si>
  <si>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</si>
  <si>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</si>
  <si>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</si>
  <si>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</si>
  <si>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</si>
  <si>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</si>
  <si>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</si>
  <si>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</si>
  <si>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</si>
  <si>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</si>
  <si>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</si>
  <si>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</si>
  <si>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</si>
  <si>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</si>
  <si>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</si>
  <si>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</si>
  <si>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</si>
  <si>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</si>
  <si>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</si>
  <si>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</si>
  <si>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</si>
  <si>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</si>
  <si>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</si>
  <si>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</si>
  <si>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</si>
  <si>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</si>
  <si>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</si>
  <si>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</si>
  <si>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</si>
  <si>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</si>
  <si>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</si>
  <si>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</si>
  <si>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</si>
  <si>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</si>
  <si>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</si>
  <si>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</si>
  <si>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</si>
  <si>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</si>
  <si>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</si>
  <si>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</si>
  <si>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</si>
  <si>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</si>
  <si>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</si>
  <si>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</si>
  <si>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</si>
  <si>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</si>
  <si>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</si>
  <si>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</si>
  <si>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</si>
  <si>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</si>
  <si>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</si>
  <si>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</si>
  <si>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</si>
  <si>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</si>
  <si>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</si>
  <si>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</si>
  <si>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</si>
  <si>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</si>
  <si>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</si>
  <si>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</si>
  <si>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</si>
  <si>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</si>
  <si>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</si>
  <si>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</si>
  <si>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</si>
  <si>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</si>
  <si>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</si>
  <si>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</si>
  <si>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</si>
  <si>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</si>
  <si>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</si>
  <si>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</si>
  <si>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</si>
  <si>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</si>
  <si>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</si>
  <si>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</si>
  <si>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</si>
  <si>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</si>
  <si>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</si>
  <si>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</si>
  <si>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</si>
  <si>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</si>
  <si>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</si>
  <si>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</si>
  <si>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</si>
  <si>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</si>
  <si>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</si>
  <si>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</si>
  <si>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</si>
  <si>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</si>
  <si>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</si>
  <si>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</si>
  <si>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</si>
  <si>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</si>
  <si>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</si>
  <si>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</si>
  <si>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</si>
  <si>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</si>
  <si>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</si>
  <si>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</si>
  <si>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</si>
  <si>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</si>
  <si>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</si>
  <si>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</si>
  <si>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</si>
  <si>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</si>
  <si>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</si>
  <si>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</si>
  <si>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</si>
  <si>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</si>
  <si>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</si>
  <si>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</si>
  <si>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</si>
  <si>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</si>
  <si>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</si>
  <si>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</si>
  <si>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</si>
  <si>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</si>
  <si>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</si>
  <si>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</si>
  <si>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</si>
  <si>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</si>
  <si>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</si>
  <si>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</si>
  <si>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</si>
  <si>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</si>
  <si>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</si>
  <si>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</si>
  <si>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</si>
  <si>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</si>
  <si>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</si>
  <si>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</si>
  <si>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</si>
  <si>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</si>
  <si>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</si>
  <si>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</si>
  <si>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</si>
  <si>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</si>
  <si>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</si>
  <si>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</si>
  <si>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</si>
  <si>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</si>
  <si>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</si>
  <si>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</si>
  <si>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</si>
  <si>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</si>
  <si>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</si>
  <si>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</si>
  <si>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</si>
  <si>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</si>
  <si>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</si>
  <si>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</si>
  <si>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</si>
  <si>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</si>
  <si>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</si>
  <si>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</si>
  <si>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</si>
  <si>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</si>
  <si>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</si>
  <si>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</si>
  <si>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</si>
  <si>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</si>
  <si>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</si>
  <si>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</si>
  <si>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</si>
  <si>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</si>
  <si>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</si>
  <si>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</si>
  <si>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</si>
  <si>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</si>
  <si>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</si>
  <si>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</si>
  <si>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</si>
  <si>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</si>
  <si>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</si>
  <si>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</si>
  <si>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</si>
  <si>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</si>
  <si>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</si>
  <si>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</si>
  <si>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</si>
  <si>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</si>
  <si>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</si>
  <si>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</si>
  <si>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</si>
  <si>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</si>
  <si>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</si>
  <si>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</si>
  <si>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</si>
  <si>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</si>
  <si>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</si>
  <si>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</si>
  <si>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</si>
  <si>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</si>
  <si>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</si>
  <si>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</si>
  <si>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</si>
  <si>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</si>
  <si>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</si>
  <si>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</si>
  <si>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</si>
  <si>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</si>
  <si>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</si>
  <si>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</si>
  <si>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</si>
  <si>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</si>
  <si>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</si>
  <si>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</si>
  <si>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</si>
  <si>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</si>
  <si>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</si>
  <si>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</si>
  <si>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</si>
  <si>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</si>
  <si>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</si>
  <si>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</si>
  <si>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</si>
  <si>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</si>
  <si>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</si>
  <si>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</si>
  <si>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</si>
  <si>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</si>
  <si>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</si>
  <si>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</si>
  <si>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</si>
  <si>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</si>
  <si>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</si>
  <si>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</si>
  <si>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</si>
  <si>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</si>
  <si>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</si>
  <si>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</si>
  <si>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</si>
  <si>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</si>
  <si>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</si>
  <si>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</si>
  <si>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</si>
  <si>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</si>
  <si>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</si>
  <si>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</si>
  <si>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</si>
  <si>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</si>
  <si>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</si>
  <si>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</si>
  <si>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</si>
  <si>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</si>
  <si>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</si>
  <si>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</si>
  <si>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</si>
  <si>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</si>
  <si>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</si>
  <si>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</si>
  <si>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</si>
  <si>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</si>
  <si>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</si>
  <si>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</si>
  <si>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</si>
  <si>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</si>
  <si>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</si>
  <si>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</si>
  <si>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</si>
  <si>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</si>
  <si>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</si>
  <si>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</si>
  <si>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</si>
  <si>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</si>
  <si>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</si>
  <si>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</si>
  <si>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</si>
  <si>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</si>
  <si>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</si>
  <si>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</si>
  <si>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</si>
  <si>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</si>
  <si>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</si>
  <si>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</si>
  <si>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</si>
  <si>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</si>
  <si>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</si>
  <si>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</si>
  <si>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</si>
  <si>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</si>
  <si>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</si>
  <si>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</si>
  <si>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</si>
  <si>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</si>
  <si>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</si>
  <si>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</si>
  <si>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</si>
  <si>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</si>
  <si>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</si>
  <si>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</si>
  <si>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</si>
  <si>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</si>
  <si>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</si>
  <si>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</si>
  <si>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</si>
  <si>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</si>
  <si>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</si>
  <si>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</si>
  <si>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</si>
  <si>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</si>
  <si>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</si>
  <si>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</si>
  <si>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</si>
  <si>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</si>
  <si>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</si>
  <si>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</si>
  <si>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</si>
  <si>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</si>
  <si>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</si>
  <si>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</si>
  <si>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</si>
  <si>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</si>
  <si>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</si>
  <si>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</si>
  <si>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</si>
  <si>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</si>
  <si>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</si>
  <si>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</si>
  <si>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</si>
  <si>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</si>
  <si>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</si>
  <si>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</si>
  <si>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</si>
  <si>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</si>
  <si>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</si>
  <si>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</si>
  <si>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</si>
  <si>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</si>
  <si>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</si>
  <si>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</si>
  <si>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</si>
  <si>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</si>
  <si>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</si>
  <si>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</si>
  <si>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</si>
  <si>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</si>
  <si>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</si>
  <si>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</si>
  <si>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</si>
  <si>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</si>
  <si>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</si>
  <si>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</si>
  <si>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</si>
  <si>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</si>
  <si>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</si>
  <si>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</si>
  <si>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</si>
  <si>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</si>
  <si>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</si>
  <si>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</si>
  <si>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</si>
  <si>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</si>
  <si>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</si>
  <si>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</si>
  <si>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</si>
  <si>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</si>
  <si>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</si>
  <si>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</si>
  <si>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</si>
  <si>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</si>
  <si>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</si>
  <si>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</si>
  <si>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</si>
  <si>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</si>
  <si>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</si>
  <si>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</si>
  <si>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</si>
  <si>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</si>
  <si>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</si>
  <si>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</si>
  <si>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</si>
  <si>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</si>
  <si>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</si>
  <si>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</si>
  <si>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</si>
  <si>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</si>
  <si>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</si>
  <si>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</si>
  <si>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</si>
  <si>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</si>
  <si>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</si>
  <si>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</si>
  <si>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</si>
  <si>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</si>
  <si>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</si>
  <si>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</si>
  <si>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</si>
  <si>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</si>
  <si>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</si>
  <si>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</si>
  <si>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</si>
  <si>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</si>
  <si>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</si>
  <si>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</si>
  <si>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</si>
  <si>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</si>
  <si>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</si>
  <si>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</si>
  <si>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</si>
  <si>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</si>
  <si>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</si>
  <si>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</si>
  <si>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</si>
  <si>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</si>
  <si>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</si>
  <si>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</si>
  <si>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</si>
  <si>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</si>
  <si>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</si>
  <si>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</si>
  <si>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</si>
  <si>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</si>
  <si>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</si>
  <si>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</si>
  <si>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</si>
  <si>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</si>
  <si>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</si>
  <si>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</si>
  <si>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</si>
  <si>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</si>
  <si>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</si>
  <si>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</si>
  <si>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</si>
  <si>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</si>
  <si>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</si>
  <si>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</si>
  <si>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</si>
  <si>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</si>
  <si>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</si>
  <si>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</si>
  <si>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</si>
  <si>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</si>
  <si>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</si>
  <si>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</si>
  <si>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</si>
  <si>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</si>
  <si>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</si>
  <si>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</si>
  <si>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</si>
  <si>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</si>
  <si>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</si>
  <si>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</si>
  <si>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</si>
  <si>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</si>
  <si>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</si>
  <si>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</si>
  <si>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</si>
  <si>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</si>
  <si>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</si>
  <si>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</si>
  <si>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</si>
  <si>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</si>
  <si>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</si>
  <si>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</si>
  <si>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</si>
  <si>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</si>
  <si>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</si>
  <si>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</si>
  <si>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</si>
  <si>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</si>
  <si>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</si>
  <si>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</si>
  <si>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</si>
  <si>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</si>
  <si>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</si>
  <si>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</si>
  <si>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</si>
  <si>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</si>
  <si>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</si>
  <si>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</si>
  <si>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</si>
  <si>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</si>
  <si>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</si>
  <si>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</si>
  <si>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</si>
  <si>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</si>
  <si>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</si>
  <si>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</si>
  <si>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</si>
  <si>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</si>
  <si>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</si>
  <si>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</si>
  <si>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</si>
  <si>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</si>
  <si>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</si>
  <si>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</si>
  <si>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</si>
  <si>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</si>
  <si>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</si>
  <si>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</si>
  <si>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</si>
  <si>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</si>
  <si>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</si>
  <si>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</si>
  <si>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</si>
  <si>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</si>
  <si>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</si>
  <si>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</si>
  <si>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</si>
  <si>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</si>
  <si>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</si>
  <si>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</si>
  <si>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</si>
  <si>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</si>
  <si>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</si>
  <si>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</si>
  <si>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</si>
  <si>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</si>
  <si>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</si>
  <si>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</si>
  <si>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</si>
  <si>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</si>
  <si>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</si>
  <si>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</si>
  <si>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</si>
  <si>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</si>
  <si>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</si>
  <si>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</si>
  <si>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</si>
  <si>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</si>
  <si>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</si>
  <si>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</si>
  <si>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</si>
  <si>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</si>
  <si>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</si>
  <si>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</si>
  <si>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</si>
  <si>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</si>
  <si>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</si>
  <si>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</si>
  <si>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</si>
  <si>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</si>
  <si>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</si>
  <si>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</si>
  <si>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</si>
  <si>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</si>
  <si>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</si>
  <si>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</si>
  <si>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</si>
  <si>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</si>
  <si>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</si>
  <si>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</si>
  <si>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</si>
  <si>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</si>
  <si>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</si>
  <si>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</si>
  <si>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</si>
  <si>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</si>
  <si>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</si>
  <si>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</si>
  <si>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</si>
  <si>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</si>
  <si>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</si>
  <si>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</si>
  <si>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</si>
  <si>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</si>
  <si>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</si>
  <si>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</si>
  <si>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</si>
  <si>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</si>
  <si>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</si>
  <si>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</si>
  <si>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</si>
  <si>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</si>
  <si>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</si>
  <si>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</si>
  <si>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</si>
  <si>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</si>
  <si>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</si>
  <si>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</si>
  <si>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</si>
  <si>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</si>
  <si>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</si>
  <si>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</si>
  <si>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</si>
  <si>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</si>
  <si>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</si>
  <si>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</si>
  <si>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</si>
  <si>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</si>
  <si>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</si>
  <si>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</si>
  <si>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</si>
  <si>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</si>
  <si>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</si>
  <si>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</si>
  <si>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</si>
  <si>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</si>
  <si>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</si>
  <si>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</si>
  <si>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</si>
  <si>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</si>
  <si>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</si>
  <si>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</si>
  <si>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</si>
  <si>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</si>
  <si>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</si>
  <si>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</si>
  <si>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</si>
  <si>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</si>
  <si>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</si>
  <si>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</si>
  <si>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</si>
  <si>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</si>
  <si>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</si>
  <si>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</si>
  <si>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</si>
  <si>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</si>
  <si>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</si>
  <si>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</si>
  <si>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</si>
  <si>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</si>
  <si>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</si>
  <si>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</si>
  <si>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</si>
  <si>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</si>
  <si>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</si>
  <si>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</si>
  <si>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</si>
  <si>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</si>
  <si>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</si>
  <si>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</si>
  <si>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</si>
  <si>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</si>
  <si>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</si>
  <si>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</si>
  <si>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</si>
  <si>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</si>
  <si>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</si>
  <si>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</si>
  <si>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</si>
  <si>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</si>
  <si>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</si>
  <si>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</si>
  <si>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</si>
  <si>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</si>
  <si>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</si>
  <si>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</si>
  <si>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</si>
  <si>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</si>
  <si>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</si>
  <si>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</si>
  <si>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</si>
  <si>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</si>
  <si>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</si>
  <si>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</si>
  <si>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</si>
  <si>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</si>
  <si>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</si>
  <si>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</si>
  <si>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</si>
  <si>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</si>
  <si>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</si>
  <si>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</si>
  <si>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</si>
  <si>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</si>
  <si>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</si>
  <si>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</si>
  <si>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</si>
  <si>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</si>
  <si>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</si>
  <si>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</si>
  <si>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</si>
  <si>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</si>
  <si>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</si>
  <si>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</si>
  <si>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</si>
  <si>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</si>
  <si>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</si>
  <si>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</si>
  <si>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</si>
  <si>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</si>
  <si>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</si>
  <si>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</si>
  <si>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</si>
  <si>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</si>
  <si>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</si>
  <si>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</si>
  <si>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</si>
  <si>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</si>
  <si>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</si>
  <si>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</si>
  <si>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</si>
  <si>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</si>
  <si>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</si>
  <si>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</si>
  <si>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</si>
  <si>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</si>
  <si>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</si>
  <si>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</si>
  <si>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</si>
  <si>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</si>
  <si>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</si>
  <si>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</si>
  <si>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</si>
  <si>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</si>
  <si>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</si>
  <si>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</si>
  <si>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</si>
  <si>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</si>
  <si>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</si>
  <si>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</si>
  <si>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</si>
  <si>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</si>
  <si>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</si>
  <si>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</si>
  <si>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</si>
  <si>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</si>
  <si>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</si>
  <si>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</si>
  <si>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</si>
  <si>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</si>
  <si>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</si>
  <si>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</si>
  <si>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</si>
  <si>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</si>
  <si>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</si>
  <si>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</si>
  <si>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</si>
  <si>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</si>
  <si>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</si>
  <si>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</si>
  <si>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</si>
  <si>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</si>
  <si>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</si>
  <si>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</si>
  <si>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</si>
  <si>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</si>
  <si>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</si>
  <si>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</si>
  <si>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</si>
  <si>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</si>
  <si>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</si>
  <si>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</si>
  <si>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</si>
  <si>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</si>
  <si>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</si>
  <si>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</si>
  <si>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</si>
  <si>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</si>
  <si>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</si>
  <si>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</si>
  <si>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</si>
  <si>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</si>
  <si>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</si>
  <si>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</si>
  <si>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</si>
  <si>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</si>
  <si>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</si>
  <si>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</si>
  <si>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</si>
  <si>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</si>
  <si>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</si>
  <si>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</si>
  <si>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</si>
  <si>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</si>
  <si>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</si>
  <si>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</si>
  <si>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</si>
  <si>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</si>
  <si>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</si>
  <si>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</si>
  <si>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</si>
  <si>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</si>
  <si>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</si>
  <si>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</si>
  <si>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</si>
  <si>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</si>
  <si>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</si>
  <si>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</si>
  <si>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</si>
  <si>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</si>
  <si>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</si>
  <si>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</si>
  <si>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</si>
  <si>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</si>
  <si>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</si>
  <si>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</si>
  <si>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</si>
  <si>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</si>
  <si>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</si>
  <si>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</si>
  <si>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</si>
  <si>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</si>
  <si>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</si>
  <si>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</si>
  <si>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</si>
  <si>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</si>
  <si>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</si>
  <si>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</si>
  <si>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</si>
  <si>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</si>
  <si>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</si>
  <si>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</si>
  <si>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</si>
  <si>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</si>
  <si>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</si>
  <si>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</si>
  <si>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</si>
  <si>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</si>
  <si>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</si>
  <si>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</si>
  <si>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</si>
  <si>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</si>
  <si>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</si>
  <si>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</si>
  <si>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</si>
  <si>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</si>
  <si>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</si>
  <si>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</si>
  <si>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</si>
  <si>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</si>
  <si>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</si>
  <si>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</si>
  <si>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</si>
  <si>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</si>
  <si>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</si>
  <si>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</si>
  <si>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</si>
  <si>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</si>
  <si>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</si>
  <si>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</si>
  <si>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</si>
  <si>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</si>
  <si>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</si>
  <si>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</si>
  <si>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</si>
  <si>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</si>
  <si>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</si>
  <si>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</si>
  <si>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</si>
  <si>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</si>
  <si>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</si>
  <si>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</si>
  <si>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</si>
  <si>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</si>
  <si>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</si>
  <si>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</si>
  <si>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</si>
  <si>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</si>
  <si>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</si>
  <si>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</si>
  <si>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</si>
  <si>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</si>
  <si>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</si>
  <si>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</si>
  <si>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</si>
  <si>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</si>
  <si>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</si>
  <si>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</si>
  <si>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</si>
  <si>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</si>
  <si>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</si>
  <si>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</si>
  <si>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</si>
  <si>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</si>
  <si>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</si>
  <si>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</si>
  <si>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</si>
  <si>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</si>
  <si>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</si>
  <si>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</si>
  <si>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</si>
  <si>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</si>
  <si>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</si>
  <si>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</si>
  <si>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</si>
  <si>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</si>
  <si>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</si>
  <si>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</si>
  <si>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</si>
  <si>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</si>
  <si>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</si>
  <si>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</si>
  <si>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</si>
  <si>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</si>
  <si>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</si>
  <si>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</si>
  <si>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</si>
  <si>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</si>
  <si>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</si>
  <si>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</si>
  <si>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</si>
  <si>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</si>
  <si>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</si>
  <si>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</si>
  <si>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</si>
  <si>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</si>
  <si>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</si>
  <si>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</si>
  <si>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</si>
  <si>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</si>
  <si>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</si>
  <si>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</si>
  <si>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</si>
  <si>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</si>
  <si>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</si>
  <si>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</si>
  <si>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</si>
  <si>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</si>
  <si>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</si>
  <si>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</si>
  <si>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</si>
  <si>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</si>
  <si>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</si>
  <si>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</si>
  <si>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</si>
  <si>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</si>
  <si>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</si>
  <si>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</si>
  <si>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</si>
  <si>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</si>
  <si>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</si>
  <si>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</si>
  <si>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</si>
  <si>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</si>
  <si>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</si>
  <si>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</si>
  <si>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</si>
  <si>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</si>
  <si>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</si>
  <si>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</si>
  <si>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</si>
  <si>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</si>
  <si>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</si>
  <si>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</si>
  <si>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</si>
  <si>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</si>
  <si>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</si>
  <si>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</si>
  <si>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</si>
  <si>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</si>
  <si>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</si>
  <si>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</si>
  <si>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</si>
  <si>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</si>
  <si>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</si>
  <si>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</si>
  <si>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</si>
  <si>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</si>
  <si>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</si>
  <si>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</si>
  <si>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</si>
  <si>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</si>
  <si>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</si>
  <si>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</si>
  <si>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</si>
  <si>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</si>
  <si>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</si>
  <si>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</si>
  <si>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</si>
  <si>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</si>
  <si>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</si>
  <si>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</si>
  <si>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</si>
  <si>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</si>
  <si>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</si>
  <si>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</si>
  <si>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</si>
  <si>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</si>
  <si>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</si>
  <si>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</si>
  <si>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</si>
  <si>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</si>
  <si>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</si>
  <si>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</si>
  <si>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</si>
  <si>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</si>
  <si>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</si>
  <si>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</si>
  <si>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</si>
  <si>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</si>
  <si>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</si>
  <si>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</si>
  <si>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</si>
  <si>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</si>
  <si>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</si>
  <si>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</si>
  <si>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</si>
  <si>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</si>
  <si>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</si>
  <si>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</si>
  <si>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</si>
  <si>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</si>
  <si>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</si>
  <si>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</si>
  <si>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</si>
  <si>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</si>
  <si>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</si>
  <si>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</si>
  <si>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</si>
  <si>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</si>
  <si>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</si>
  <si>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</si>
  <si>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</si>
  <si>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</si>
  <si>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</si>
  <si>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</si>
  <si>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</si>
  <si>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</si>
  <si>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</si>
  <si>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</si>
  <si>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</si>
  <si>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</si>
  <si>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</si>
  <si>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</si>
  <si>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</si>
  <si>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</si>
  <si>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</si>
  <si>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</si>
  <si>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</si>
  <si>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</si>
  <si>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</si>
  <si>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</si>
  <si>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</si>
  <si>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</si>
  <si>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</si>
  <si>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</si>
  <si>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</si>
  <si>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</si>
  <si>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</si>
  <si>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</si>
  <si>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</si>
  <si>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</si>
  <si>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</si>
  <si>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</si>
  <si>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</si>
  <si>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</si>
  <si>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</si>
  <si>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</si>
  <si>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</si>
  <si>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</si>
  <si>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</si>
  <si>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</si>
  <si>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</si>
  <si>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</si>
  <si>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</si>
  <si>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</si>
  <si>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</si>
  <si>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</si>
  <si>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</si>
  <si>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</si>
  <si>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</si>
  <si>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</si>
  <si>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</si>
  <si>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</si>
  <si>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</si>
  <si>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</si>
  <si>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</si>
  <si>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</si>
  <si>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</si>
  <si>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</si>
  <si>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</si>
  <si>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</si>
  <si>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</si>
  <si>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</si>
  <si>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</si>
  <si>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</si>
  <si>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</si>
  <si>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</si>
  <si>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</si>
  <si>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</si>
  <si>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</si>
  <si>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</si>
  <si>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</si>
  <si>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</si>
  <si>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</si>
  <si>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</si>
  <si>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</si>
  <si>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</si>
  <si>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</si>
  <si>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</si>
  <si>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</si>
  <si>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</si>
  <si>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</si>
  <si>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</si>
  <si>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</si>
  <si>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</si>
  <si>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</si>
  <si>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</si>
  <si>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</si>
  <si>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</si>
  <si>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</si>
  <si>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</si>
  <si>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</si>
  <si>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</si>
  <si>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</si>
  <si>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</si>
  <si>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</si>
  <si>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</si>
  <si>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</si>
  <si>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</si>
  <si>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</si>
  <si>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</si>
  <si>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</si>
  <si>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</si>
  <si>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</si>
  <si>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</si>
  <si>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</si>
  <si>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</si>
  <si>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</si>
  <si>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</si>
  <si>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</si>
  <si>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</si>
  <si>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</si>
  <si>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</si>
  <si>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</si>
  <si>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</si>
  <si>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</si>
  <si>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</si>
  <si>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</si>
  <si>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</si>
  <si>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</si>
  <si>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</si>
  <si>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</si>
  <si>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</si>
  <si>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</si>
  <si>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</si>
  <si>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</si>
  <si>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</si>
  <si>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</si>
  <si>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</si>
  <si>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</si>
  <si>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</si>
  <si>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</si>
  <si>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</si>
  <si>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</si>
  <si>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</si>
  <si>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</si>
  <si>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</si>
  <si>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</si>
  <si>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</si>
  <si>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</si>
  <si>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</si>
  <si>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</si>
  <si>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</si>
  <si>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</si>
  <si>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</si>
  <si>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</si>
  <si>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</si>
  <si>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</si>
  <si>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</si>
  <si>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</si>
  <si>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</si>
  <si>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</si>
  <si>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</si>
  <si>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</si>
  <si>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</si>
  <si>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</si>
  <si>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</si>
  <si>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</si>
  <si>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</si>
  <si>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</si>
  <si>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</si>
  <si>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</si>
  <si>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</si>
  <si>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</si>
  <si>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</si>
  <si>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</si>
  <si>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</si>
  <si>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</si>
  <si>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</si>
  <si>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</si>
  <si>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</si>
  <si>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</si>
  <si>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</si>
  <si>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</si>
  <si>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</si>
  <si>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</si>
  <si>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</si>
  <si>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</si>
  <si>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</si>
  <si>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</si>
  <si>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</si>
  <si>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</si>
  <si>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</si>
  <si>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</si>
  <si>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</si>
  <si>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</si>
  <si>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</si>
  <si>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</si>
  <si>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</si>
  <si>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</si>
  <si>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</si>
  <si>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</si>
  <si>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</si>
  <si>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</si>
  <si>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</si>
  <si>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</si>
  <si>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</si>
  <si>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</si>
  <si>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</si>
  <si>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</si>
  <si>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</si>
  <si>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</si>
  <si>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</si>
  <si>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</si>
  <si>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</si>
  <si>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</si>
  <si>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</si>
  <si>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</si>
  <si>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</si>
  <si>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</si>
  <si>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</si>
  <si>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</si>
  <si>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</si>
  <si>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</si>
  <si>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</si>
  <si>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</si>
  <si>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</si>
  <si>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</si>
  <si>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</si>
  <si>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</si>
  <si>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</si>
  <si>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</si>
  <si>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</si>
  <si>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</si>
  <si>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</si>
  <si>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</si>
  <si>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</si>
  <si>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</si>
  <si>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</si>
  <si>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</si>
  <si>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</si>
  <si>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</si>
  <si>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</si>
  <si>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</si>
  <si>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</si>
  <si>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</si>
  <si>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</si>
  <si>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</si>
  <si>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</si>
  <si>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</si>
  <si>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</si>
  <si>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</si>
  <si>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</si>
  <si>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</si>
  <si>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</si>
  <si>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</si>
  <si>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</si>
  <si>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</si>
  <si>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</si>
  <si>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</si>
  <si>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</si>
  <si>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</si>
  <si>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</si>
  <si>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</si>
  <si>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</si>
  <si>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</si>
  <si>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</si>
  <si>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</si>
  <si>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</si>
  <si>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</si>
  <si>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</si>
  <si>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</si>
  <si>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</si>
  <si>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</si>
  <si>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</si>
  <si>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</si>
  <si>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</si>
  <si>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</si>
  <si>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</si>
  <si>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</si>
  <si>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</si>
  <si>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</si>
  <si>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</si>
  <si>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</si>
  <si>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</si>
  <si>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</si>
  <si>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</si>
  <si>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</si>
  <si>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</si>
  <si>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</si>
  <si>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</si>
  <si>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</si>
  <si>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</si>
  <si>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</si>
  <si>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</si>
  <si>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</si>
  <si>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</si>
  <si>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</si>
  <si>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</si>
  <si>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</si>
  <si>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</si>
  <si>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</si>
  <si>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</si>
  <si>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</si>
  <si>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</si>
  <si>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</si>
  <si>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</si>
  <si>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</si>
  <si>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</si>
  <si>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</si>
  <si>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</si>
  <si>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</si>
  <si>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</si>
  <si>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</si>
  <si>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</si>
  <si>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</si>
  <si>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</si>
  <si>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</si>
  <si>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</si>
  <si>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</si>
  <si>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</si>
  <si>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</si>
  <si>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</si>
  <si>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</si>
  <si>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</si>
  <si>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</si>
  <si>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</si>
  <si>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</si>
  <si>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</si>
  <si>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</si>
  <si>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</si>
  <si>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</si>
  <si>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</si>
  <si>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</si>
  <si>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</si>
  <si>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</si>
  <si>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</si>
  <si>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</si>
  <si>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</si>
  <si>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</si>
  <si>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</si>
  <si>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</si>
  <si>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</si>
  <si>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</si>
  <si>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</si>
  <si>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</si>
  <si>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</si>
  <si>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</si>
  <si>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</si>
  <si>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</si>
  <si>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</si>
  <si>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</si>
  <si>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</si>
  <si>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</si>
  <si>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</si>
  <si>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</si>
  <si>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</si>
  <si>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</si>
  <si>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</si>
  <si>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</si>
  <si>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</si>
  <si>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</si>
  <si>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</si>
  <si>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</si>
  <si>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</si>
  <si>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</si>
  <si>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</si>
  <si>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</si>
  <si>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</si>
  <si>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</si>
  <si>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</si>
  <si>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</si>
  <si>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</si>
  <si>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</si>
  <si>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</si>
  <si>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</si>
  <si>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</si>
  <si>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</si>
  <si>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</si>
  <si>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</si>
  <si>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</si>
  <si>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</si>
  <si>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</si>
  <si>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</si>
  <si>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</si>
  <si>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</si>
  <si>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</si>
  <si>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</si>
  <si>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</si>
  <si>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</si>
  <si>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</si>
  <si>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</si>
  <si>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</si>
  <si>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</si>
  <si>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</si>
  <si>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</si>
  <si>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</si>
  <si>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</si>
  <si>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</si>
  <si>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</si>
  <si>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</si>
  <si>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</si>
  <si>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</si>
  <si>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</si>
  <si>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</si>
  <si>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</si>
  <si>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</si>
  <si>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</si>
  <si>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</si>
  <si>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</si>
  <si>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</si>
  <si>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</si>
  <si>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</si>
  <si>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</si>
  <si>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</si>
  <si>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</si>
  <si>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</si>
  <si>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</si>
  <si>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</si>
  <si>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</si>
  <si>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</si>
  <si>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</si>
  <si>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</si>
  <si>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</si>
  <si>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</si>
  <si>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</si>
  <si>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</si>
  <si>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</si>
  <si>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</si>
  <si>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</si>
  <si>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</si>
  <si>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</si>
  <si>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</si>
  <si>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</si>
  <si>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</si>
  <si>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</si>
  <si>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</si>
  <si>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</si>
  <si>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</si>
  <si>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</si>
  <si>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</si>
  <si>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</si>
  <si>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</si>
  <si>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</si>
  <si>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</si>
  <si>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</si>
  <si>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</si>
  <si>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</si>
  <si>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</si>
  <si>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</si>
  <si>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</si>
  <si>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</si>
  <si>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</si>
  <si>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</si>
  <si>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</si>
  <si>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</si>
  <si>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</si>
  <si>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</si>
  <si>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</si>
  <si>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</si>
  <si>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</si>
  <si>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</si>
  <si>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</si>
  <si>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</si>
  <si>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</si>
  <si>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</si>
  <si>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</si>
  <si>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</si>
  <si>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</si>
  <si>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</si>
  <si>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</si>
  <si>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</si>
  <si>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</si>
  <si>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</si>
  <si>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</si>
  <si>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</si>
  <si>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</si>
  <si>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</si>
  <si>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</si>
  <si>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</si>
  <si>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</si>
  <si>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</si>
  <si>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</si>
  <si>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</si>
  <si>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</si>
  <si>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</si>
  <si>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</si>
  <si>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</si>
  <si>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</si>
  <si>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</si>
  <si>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</si>
  <si>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</si>
  <si>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</si>
  <si>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</si>
  <si>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</si>
  <si>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</si>
  <si>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</si>
  <si>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</si>
  <si>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</si>
  <si>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</si>
  <si>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</si>
  <si>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</si>
  <si>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</si>
  <si>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</si>
  <si>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</si>
  <si>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</si>
  <si>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</si>
  <si>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</si>
  <si>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</si>
  <si>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</si>
  <si>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</si>
  <si>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</si>
  <si>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</si>
  <si>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</si>
  <si>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</si>
  <si>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</si>
  <si>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</si>
  <si>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</si>
  <si>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</si>
  <si>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</si>
  <si>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</si>
  <si>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</si>
  <si>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</si>
  <si>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</si>
  <si>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</si>
  <si>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</si>
  <si>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</si>
  <si>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</si>
  <si>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</si>
  <si>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</si>
  <si>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</si>
  <si>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</si>
  <si>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</si>
  <si>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</si>
  <si>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</si>
  <si>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</si>
  <si>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</si>
  <si>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</si>
  <si>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</si>
  <si>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</si>
  <si>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</si>
  <si>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</si>
  <si>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</si>
  <si>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</si>
  <si>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</si>
  <si>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</si>
  <si>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</si>
  <si>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</si>
  <si>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</si>
  <si>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</si>
  <si>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</si>
  <si>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</si>
  <si>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</si>
  <si>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</si>
  <si>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</si>
  <si>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</si>
  <si>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</si>
  <si>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</si>
  <si>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</si>
  <si>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</si>
  <si>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</si>
  <si>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</si>
  <si>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</si>
  <si>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</si>
  <si>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</si>
  <si>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</si>
  <si>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</si>
  <si>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</si>
  <si>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</si>
  <si>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</si>
  <si>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</si>
  <si>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</si>
  <si>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</si>
  <si>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</si>
  <si>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</si>
  <si>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</si>
  <si>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</si>
  <si>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</si>
  <si>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</si>
  <si>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</si>
  <si>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</si>
  <si>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</si>
  <si>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</si>
  <si>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</si>
  <si>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</si>
  <si>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</si>
  <si>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</si>
  <si>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</si>
  <si>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</si>
  <si>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</si>
  <si>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</si>
  <si>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</si>
  <si>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</si>
  <si>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</si>
  <si>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</si>
  <si>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</si>
  <si>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</si>
  <si>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</si>
  <si>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</si>
  <si>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</si>
  <si>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</si>
  <si>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</si>
  <si>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</si>
  <si>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</si>
  <si>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</si>
  <si>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</si>
  <si>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</si>
  <si>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</si>
  <si>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</si>
  <si>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</si>
  <si>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</si>
  <si>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</si>
  <si>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</si>
  <si>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</si>
  <si>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</si>
  <si>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</si>
  <si>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</si>
  <si>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</si>
  <si>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</si>
  <si>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</si>
  <si>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</si>
  <si>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</si>
  <si>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</si>
  <si>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</si>
  <si>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</si>
  <si>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</si>
  <si>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</si>
  <si>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</si>
  <si>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</si>
  <si>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</si>
  <si>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</si>
  <si>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</si>
  <si>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</si>
  <si>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</si>
  <si>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</si>
  <si>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</si>
  <si>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</si>
  <si>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</si>
  <si>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</si>
  <si>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</si>
  <si>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</si>
  <si>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</si>
  <si>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</si>
  <si>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</si>
  <si>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</si>
  <si>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</si>
  <si>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</si>
  <si>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</si>
  <si>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</si>
  <si>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</si>
  <si>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</si>
  <si>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</si>
  <si>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</si>
  <si>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</si>
  <si>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</si>
  <si>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</si>
  <si>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</si>
  <si>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</si>
  <si>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</si>
  <si>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</si>
  <si>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</si>
  <si>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</si>
  <si>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</si>
  <si>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</si>
  <si>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</si>
  <si>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</si>
  <si>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</si>
  <si>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</si>
  <si>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</si>
  <si>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</si>
  <si>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</si>
  <si>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</si>
  <si>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</si>
  <si>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</si>
  <si>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</si>
  <si>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</si>
  <si>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</si>
  <si>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</si>
  <si>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</si>
  <si>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</si>
  <si>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</si>
  <si>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</si>
  <si>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</si>
  <si>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</si>
  <si>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</si>
  <si>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</si>
  <si>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</si>
  <si>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</si>
  <si>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</si>
  <si>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</si>
  <si>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</si>
  <si>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</si>
  <si>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</si>
  <si>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</si>
  <si>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</si>
  <si>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</si>
  <si>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</si>
  <si>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</si>
  <si>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</si>
  <si>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</si>
  <si>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</si>
  <si>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</si>
  <si>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</si>
  <si>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</si>
  <si>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</si>
  <si>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</si>
  <si>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</si>
  <si>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</si>
  <si>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</si>
  <si>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</si>
  <si>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</si>
  <si>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</si>
  <si>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</si>
  <si>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</si>
  <si>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</si>
  <si>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</si>
  <si>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</si>
  <si>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</si>
  <si>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</si>
  <si>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</si>
  <si>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</si>
  <si>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</si>
  <si>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</si>
  <si>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</si>
  <si>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</si>
  <si>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</si>
  <si>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</si>
  <si>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</si>
  <si>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</si>
  <si>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</si>
  <si>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</si>
  <si>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</si>
  <si>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</si>
  <si>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</si>
  <si>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</si>
  <si>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</si>
  <si>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</si>
  <si>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</si>
  <si>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</si>
  <si>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</si>
  <si>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</si>
  <si>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</si>
  <si>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</si>
  <si>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</si>
  <si>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</si>
  <si>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</si>
  <si>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</si>
  <si>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</si>
  <si>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</si>
  <si>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</si>
  <si>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</si>
  <si>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</si>
  <si>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</si>
  <si>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</si>
  <si>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</si>
  <si>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</si>
  <si>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</si>
  <si>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</si>
  <si>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</si>
  <si>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</si>
  <si>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</si>
  <si>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</si>
  <si>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</si>
  <si>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</si>
  <si>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</si>
  <si>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</si>
  <si>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</si>
  <si>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</si>
  <si>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</si>
  <si>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</si>
  <si>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</si>
  <si>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</si>
  <si>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</si>
  <si>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</si>
  <si>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</si>
  <si>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</si>
  <si>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</si>
  <si>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</si>
  <si>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</si>
  <si>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</si>
  <si>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</si>
  <si>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</si>
  <si>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</si>
  <si>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</si>
  <si>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</si>
  <si>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</si>
  <si>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</si>
  <si>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</si>
  <si>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</si>
  <si>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</si>
  <si>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</si>
  <si>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</si>
  <si>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</si>
  <si>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</si>
  <si>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</si>
  <si>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</si>
  <si>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</si>
  <si>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</si>
  <si>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</si>
  <si>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</si>
  <si>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</si>
  <si>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</si>
  <si>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</si>
  <si>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</si>
  <si>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</si>
  <si>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</si>
  <si>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</si>
  <si>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</si>
  <si>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</si>
  <si>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</si>
  <si>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</si>
  <si>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</si>
  <si>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</si>
  <si>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</si>
  <si>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</si>
  <si>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</si>
  <si>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</si>
  <si>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</si>
  <si>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</si>
  <si>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</si>
  <si>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</si>
  <si>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</si>
  <si>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</si>
  <si>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</si>
  <si>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</si>
  <si>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</si>
  <si>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</si>
  <si>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</si>
  <si>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</si>
  <si>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</si>
  <si>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</si>
  <si>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</si>
  <si>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</si>
  <si>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</si>
  <si>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</si>
  <si>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</si>
  <si>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</si>
  <si>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</si>
  <si>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</si>
  <si>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</si>
  <si>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</si>
  <si>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</si>
  <si>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</si>
  <si>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</si>
  <si>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</si>
  <si>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</si>
  <si>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</si>
  <si>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</si>
  <si>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</si>
  <si>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</si>
  <si>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</si>
  <si>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</si>
  <si>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</si>
  <si>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</si>
  <si>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</si>
  <si>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</si>
  <si>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</si>
  <si>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</si>
  <si>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</si>
  <si>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</si>
  <si>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</si>
  <si>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</si>
  <si>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</si>
  <si>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</si>
  <si>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</si>
  <si>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</si>
  <si>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</si>
  <si>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</si>
  <si>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</si>
  <si>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</si>
  <si>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</si>
  <si>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</si>
  <si>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</si>
  <si>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</si>
  <si>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</si>
  <si>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</si>
  <si>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</si>
  <si>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</si>
  <si>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</si>
  <si>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</si>
  <si>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</si>
  <si>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</si>
  <si>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</si>
  <si>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</si>
  <si>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</si>
  <si>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</si>
  <si>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</si>
  <si>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</si>
  <si>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</si>
  <si>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</si>
  <si>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</si>
  <si>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</si>
  <si>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</si>
  <si>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</si>
  <si>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</si>
  <si>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</si>
  <si>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</si>
  <si>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</si>
  <si>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</si>
  <si>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</si>
  <si>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</si>
  <si>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</si>
  <si>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</si>
  <si>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</si>
  <si>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</si>
  <si>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</si>
  <si>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</si>
  <si>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</si>
  <si>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</si>
  <si>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</si>
  <si>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</si>
  <si>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</si>
  <si>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</si>
  <si>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</si>
  <si>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</si>
  <si>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</si>
  <si>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</si>
  <si>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</si>
  <si>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</si>
  <si>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</si>
  <si>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</si>
  <si>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</si>
  <si>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</si>
  <si>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</si>
  <si>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</si>
  <si>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</si>
  <si>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</si>
  <si>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</si>
  <si>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</si>
  <si>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</si>
  <si>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</si>
  <si>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</si>
  <si>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</si>
  <si>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</si>
  <si>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</si>
  <si>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</si>
  <si>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</si>
  <si>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</si>
  <si>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</si>
  <si>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</si>
  <si>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</si>
  <si>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</si>
  <si>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</si>
  <si>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</si>
  <si>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</si>
  <si>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</si>
  <si>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</si>
  <si>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</si>
  <si>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</si>
  <si>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</si>
  <si>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</si>
  <si>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</si>
  <si>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</si>
  <si>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</si>
  <si>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</si>
  <si>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</si>
  <si>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</si>
  <si>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</si>
  <si>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</si>
  <si>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</si>
  <si>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</si>
  <si>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</si>
  <si>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</si>
  <si>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</si>
  <si>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</si>
  <si>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</si>
  <si>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</si>
  <si>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</si>
  <si>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</si>
  <si>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</si>
  <si>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</si>
  <si>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</si>
  <si>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</si>
  <si>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</si>
  <si>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</si>
  <si>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</si>
  <si>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</si>
  <si>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</si>
  <si>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</si>
  <si>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</si>
  <si>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</si>
  <si>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</si>
  <si>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</si>
  <si>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</si>
  <si>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</si>
  <si>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</si>
  <si>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</si>
  <si>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</si>
  <si>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</si>
  <si>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</si>
  <si>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</si>
  <si>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</si>
  <si>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</si>
  <si>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</si>
  <si>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</si>
  <si>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</si>
  <si>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</si>
  <si>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</si>
  <si>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</si>
  <si>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</si>
  <si>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</si>
  <si>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</si>
  <si>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</si>
  <si>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</si>
  <si>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</si>
  <si>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</si>
  <si>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</si>
  <si>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</si>
  <si>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</si>
  <si>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</si>
  <si>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</si>
  <si>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</si>
  <si>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</si>
  <si>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</si>
  <si>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</si>
  <si>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</si>
  <si>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</si>
  <si>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</si>
  <si>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</si>
  <si>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</si>
  <si>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</si>
  <si>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</si>
  <si>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</si>
  <si>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</si>
  <si>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</si>
  <si>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</si>
  <si>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</si>
  <si>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</si>
  <si>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</si>
  <si>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</si>
  <si>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</si>
  <si>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</si>
  <si>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</si>
  <si>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</si>
  <si>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</si>
  <si>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</si>
  <si>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</si>
  <si>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</si>
  <si>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</si>
  <si>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</si>
  <si>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</si>
  <si>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</si>
  <si>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</si>
  <si>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</si>
  <si>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</si>
  <si>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</si>
  <si>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</si>
  <si>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</si>
  <si>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</si>
  <si>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</si>
  <si>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</si>
  <si>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</si>
  <si>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</si>
  <si>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</si>
  <si>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</si>
  <si>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</si>
  <si>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</si>
  <si>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</si>
  <si>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</si>
  <si>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</si>
  <si>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</si>
  <si>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</si>
  <si>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</si>
  <si>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</si>
  <si>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</si>
  <si>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</si>
  <si>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</si>
  <si>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</si>
  <si>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</si>
  <si>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</si>
  <si>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</si>
  <si>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</si>
  <si>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</si>
  <si>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</si>
  <si>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</si>
  <si>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</si>
  <si>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</si>
  <si>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</si>
  <si>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</si>
  <si>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</si>
  <si>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</si>
  <si>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</si>
  <si>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</si>
  <si>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</si>
  <si>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</si>
  <si>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</si>
  <si>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</si>
  <si>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</si>
  <si>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</si>
  <si>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</si>
  <si>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</si>
  <si>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</si>
  <si>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</si>
  <si>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</si>
  <si>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</si>
  <si>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</si>
  <si>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</si>
  <si>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</si>
  <si>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</si>
  <si>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</si>
  <si>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</si>
  <si>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</si>
  <si>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</si>
  <si>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</si>
  <si>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</si>
  <si>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</si>
  <si>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</si>
  <si>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</si>
  <si>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</si>
  <si>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</si>
  <si>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</si>
  <si>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</si>
  <si>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</si>
  <si>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</si>
  <si>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</si>
  <si>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</si>
  <si>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</si>
  <si>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</si>
  <si>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</si>
  <si>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</si>
  <si>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</si>
  <si>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</si>
  <si>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</si>
  <si>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</si>
  <si>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</si>
  <si>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</si>
  <si>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</si>
  <si>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</si>
  <si>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</si>
  <si>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</si>
  <si>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</si>
  <si>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</si>
  <si>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</si>
  <si>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</si>
  <si>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</si>
  <si>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</si>
  <si>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</si>
  <si>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</si>
  <si>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</si>
  <si>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</si>
  <si>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</si>
  <si>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</si>
  <si>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</si>
  <si>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</si>
  <si>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</si>
  <si>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</si>
  <si>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</si>
  <si>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</si>
  <si>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</si>
  <si>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</si>
  <si>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</si>
  <si>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</si>
  <si>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</si>
  <si>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</si>
  <si>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</si>
  <si>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</si>
  <si>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</si>
  <si>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</si>
  <si>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</si>
  <si>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</si>
  <si>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</si>
  <si>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</si>
  <si>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</si>
  <si>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</si>
  <si>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</si>
  <si>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</si>
  <si>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</si>
  <si>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</si>
  <si>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</si>
  <si>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</si>
  <si>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</si>
  <si>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</si>
  <si>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</si>
  <si>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</si>
  <si>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</si>
  <si>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</si>
  <si>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</si>
  <si>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</si>
  <si>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</si>
  <si>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</si>
  <si>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</si>
  <si>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</si>
  <si>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</si>
  <si>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</si>
  <si>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</si>
  <si>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</si>
  <si>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</si>
  <si>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</si>
  <si>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</si>
  <si>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</si>
  <si>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</si>
  <si>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</si>
  <si>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</si>
  <si>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</si>
  <si>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</si>
  <si>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</si>
  <si>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</si>
  <si>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</si>
  <si>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</si>
  <si>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</si>
  <si>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</si>
  <si>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</si>
  <si>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</si>
  <si>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</si>
  <si>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</si>
  <si>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</si>
  <si>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</si>
  <si>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</si>
  <si>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</si>
  <si>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</si>
  <si>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</si>
  <si>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</si>
  <si>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</si>
  <si>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</si>
  <si>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</si>
  <si>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</si>
  <si>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</si>
  <si>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</si>
  <si>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</si>
  <si>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</si>
  <si>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</si>
  <si>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</si>
  <si>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</si>
  <si>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</si>
  <si>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</si>
  <si>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</si>
  <si>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</si>
  <si>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</si>
  <si>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</si>
  <si>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</si>
  <si>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</si>
  <si>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</si>
  <si>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</si>
  <si>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</si>
  <si>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</si>
  <si>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</si>
  <si>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</si>
  <si>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</si>
  <si>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</si>
  <si>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</si>
  <si>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</si>
  <si>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</si>
  <si>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</si>
  <si>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</si>
  <si>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</si>
  <si>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</si>
  <si>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</si>
  <si>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</si>
  <si>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</si>
  <si>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</si>
  <si>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</si>
  <si>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</si>
  <si>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</si>
  <si>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</si>
  <si>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</si>
  <si>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</si>
  <si>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</si>
  <si>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</si>
  <si>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</si>
  <si>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</si>
  <si>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</si>
  <si>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</si>
  <si>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</si>
  <si>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</si>
  <si>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</si>
  <si>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</si>
  <si>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</si>
  <si>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</si>
  <si>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</si>
  <si>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</si>
  <si>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</si>
  <si>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</si>
  <si>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</si>
  <si>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</si>
  <si>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</si>
  <si>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</si>
  <si>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</si>
  <si>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</si>
  <si>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</si>
  <si>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</si>
  <si>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</si>
  <si>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</si>
  <si>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</si>
  <si>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</si>
  <si>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</si>
  <si>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</si>
  <si>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</si>
  <si>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</si>
  <si>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</si>
  <si>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</si>
  <si>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</si>
  <si>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</si>
  <si>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</si>
  <si>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</si>
  <si>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</si>
  <si>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</si>
  <si>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</si>
  <si>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</si>
  <si>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</si>
  <si>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</si>
  <si>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</si>
  <si>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</si>
  <si>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</si>
  <si>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</si>
  <si>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</si>
  <si>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</si>
  <si>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</si>
  <si>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</si>
  <si>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</si>
  <si>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</si>
  <si>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</si>
  <si>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</si>
  <si>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</si>
  <si>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</si>
  <si>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</si>
  <si>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</si>
  <si>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</si>
  <si>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</si>
  <si>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</si>
  <si>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</si>
  <si>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</si>
  <si>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</si>
  <si>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</si>
  <si>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</si>
  <si>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</si>
  <si>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</si>
  <si>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</si>
  <si>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</si>
  <si>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</si>
  <si>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</si>
  <si>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</si>
  <si>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</si>
  <si>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</si>
  <si>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</si>
  <si>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</si>
  <si>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</si>
  <si>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</si>
  <si>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</si>
  <si>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</si>
  <si>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</si>
  <si>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</si>
  <si>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</si>
  <si>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</si>
  <si>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</si>
  <si>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</si>
  <si>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</si>
  <si>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</si>
  <si>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</si>
  <si>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</si>
  <si>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</si>
  <si>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</si>
  <si>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</si>
  <si>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</si>
  <si>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</si>
  <si>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</si>
  <si>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</si>
  <si>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</si>
  <si>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</si>
  <si>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</si>
  <si>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</si>
  <si>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</si>
  <si>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</si>
  <si>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</si>
  <si>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</si>
  <si>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</si>
  <si>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</si>
  <si>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</si>
  <si>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</si>
  <si>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</si>
  <si>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</si>
  <si>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</si>
  <si>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</si>
  <si>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</si>
  <si>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</si>
  <si>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</si>
  <si>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</si>
  <si>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</si>
  <si>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</si>
  <si>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</si>
  <si>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</si>
  <si>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</si>
  <si>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</si>
  <si>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</si>
  <si>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</si>
  <si>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</si>
  <si>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</si>
  <si>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</si>
  <si>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</si>
  <si>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</si>
  <si>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</si>
  <si>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</si>
  <si>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</si>
  <si>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</si>
  <si>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</si>
  <si>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</si>
  <si>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</si>
  <si>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</si>
  <si>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</si>
  <si>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</si>
  <si>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</si>
  <si>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</si>
  <si>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</si>
  <si>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</si>
  <si>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</si>
  <si>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</si>
  <si>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</si>
  <si>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</si>
  <si>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</si>
  <si>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</si>
  <si>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</si>
  <si>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</si>
  <si>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</si>
  <si>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</si>
  <si>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</si>
  <si>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</si>
  <si>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</si>
  <si>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</si>
  <si>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</si>
  <si>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</si>
  <si>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</si>
  <si>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</si>
  <si>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</si>
  <si>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</si>
  <si>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</si>
  <si>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</si>
  <si>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</si>
  <si>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</si>
  <si>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</si>
  <si>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</si>
  <si>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</si>
  <si>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</si>
  <si>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</si>
  <si>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</si>
  <si>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</si>
  <si>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</si>
  <si>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</si>
  <si>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</si>
  <si>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</si>
  <si>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</si>
  <si>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</si>
  <si>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</si>
  <si>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</si>
  <si>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</si>
  <si>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</si>
  <si>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</si>
  <si>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</si>
  <si>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</si>
  <si>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</si>
  <si>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</si>
  <si>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</si>
  <si>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</si>
  <si>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</si>
  <si>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</si>
  <si>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</si>
  <si>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</si>
  <si>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</si>
  <si>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</si>
  <si>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</si>
  <si>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</si>
  <si>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</si>
  <si>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</si>
  <si>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</si>
  <si>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</si>
  <si>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</si>
  <si>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</si>
  <si>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</si>
  <si>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</si>
  <si>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</si>
  <si>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</si>
  <si>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</si>
  <si>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</si>
  <si>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</si>
  <si>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</si>
  <si>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</si>
  <si>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</si>
  <si>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</si>
  <si>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</si>
  <si>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</si>
  <si>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</si>
  <si>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</si>
  <si>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</si>
  <si>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</si>
  <si>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</si>
  <si>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</si>
  <si>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</si>
  <si>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</si>
  <si>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</si>
  <si>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</si>
  <si>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</si>
  <si>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</si>
  <si>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</si>
  <si>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</si>
  <si>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</si>
  <si>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</si>
  <si>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</si>
  <si>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</si>
  <si>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</si>
  <si>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</si>
  <si>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</si>
  <si>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</si>
  <si>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</si>
  <si>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</si>
  <si>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</si>
  <si>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</si>
  <si>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</si>
  <si>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</si>
  <si>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</si>
  <si>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</si>
  <si>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</si>
  <si>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</si>
  <si>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</si>
  <si>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</si>
  <si>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</si>
  <si>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</si>
  <si>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</si>
  <si>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</si>
  <si>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</si>
  <si>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</si>
  <si>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</si>
  <si>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</si>
  <si>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</si>
  <si>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</si>
  <si>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</si>
  <si>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</si>
  <si>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</si>
  <si>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</si>
  <si>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</si>
  <si>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</si>
  <si>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</si>
  <si>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</si>
  <si>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</si>
  <si>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</si>
  <si>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</si>
  <si>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</si>
  <si>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</si>
  <si>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</si>
  <si>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</si>
  <si>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</si>
  <si>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</si>
  <si>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</si>
  <si>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</si>
  <si>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</si>
  <si>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</si>
  <si>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</si>
  <si>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</si>
  <si>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</si>
  <si>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</si>
  <si>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</si>
  <si>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</si>
  <si>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</si>
  <si>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</si>
  <si>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</si>
  <si>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</si>
  <si>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</si>
  <si>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</si>
  <si>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</si>
  <si>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</si>
  <si>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</si>
  <si>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</si>
  <si>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</si>
  <si>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</si>
  <si>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</si>
  <si>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</si>
  <si>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</si>
  <si>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</si>
  <si>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</si>
  <si>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</si>
  <si>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</si>
  <si>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</si>
  <si>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</si>
  <si>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</si>
  <si>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</si>
  <si>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</si>
  <si>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</si>
  <si>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</si>
  <si>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</si>
  <si>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</si>
  <si>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</si>
  <si>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</si>
  <si>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</si>
  <si>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</si>
  <si>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</si>
  <si>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</si>
  <si>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</si>
  <si>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</si>
  <si>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</si>
  <si>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</si>
  <si>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</si>
  <si>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</si>
  <si>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</si>
  <si>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</si>
  <si>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</si>
  <si>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</si>
  <si>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</si>
  <si>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</si>
  <si>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</si>
  <si>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</si>
  <si>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</si>
  <si>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</si>
  <si>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</si>
  <si>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</si>
  <si>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</si>
  <si>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</si>
  <si>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</si>
  <si>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</si>
  <si>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</si>
  <si>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</si>
  <si>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</si>
  <si>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</si>
  <si>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</si>
  <si>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</si>
  <si>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</si>
  <si>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</si>
  <si>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</si>
  <si>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</si>
  <si>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</si>
  <si>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</si>
  <si>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</si>
  <si>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</si>
  <si>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</si>
  <si>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</si>
  <si>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</si>
  <si>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</si>
  <si>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</si>
  <si>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</si>
  <si>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</si>
  <si>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</si>
  <si>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</si>
  <si>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</si>
  <si>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</si>
  <si>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</si>
  <si>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</si>
  <si>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</si>
  <si>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</si>
  <si>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</si>
  <si>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</si>
  <si>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</si>
  <si>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</si>
  <si>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</si>
  <si>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</si>
  <si>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</si>
  <si>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</si>
  <si>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</si>
  <si>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</si>
  <si>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</si>
  <si>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</si>
  <si>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</si>
  <si>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</si>
  <si>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</si>
  <si>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</si>
  <si>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</si>
  <si>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</si>
  <si>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</si>
  <si>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</si>
  <si>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</si>
  <si>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</si>
  <si>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</si>
  <si>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</si>
  <si>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</si>
  <si>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</si>
  <si>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</si>
  <si>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</si>
  <si>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</si>
  <si>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</si>
  <si>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</si>
  <si>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</si>
  <si>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</si>
  <si>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</si>
  <si>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</si>
  <si>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</si>
  <si>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</si>
  <si>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</si>
  <si>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</si>
  <si>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</si>
  <si>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</si>
  <si>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</si>
  <si>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</si>
  <si>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</si>
  <si>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</si>
  <si>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</si>
  <si>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</si>
  <si>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</si>
  <si>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</si>
  <si>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</si>
  <si>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</si>
  <si>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</si>
  <si>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</si>
  <si>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</si>
  <si>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</si>
  <si>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</si>
  <si>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</si>
  <si>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</si>
  <si>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</si>
  <si>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</si>
  <si>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</si>
  <si>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</si>
  <si>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</si>
  <si>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</si>
  <si>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</si>
  <si>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</si>
  <si>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</si>
  <si>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</si>
  <si>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</si>
  <si>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</si>
  <si>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</si>
  <si>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</si>
  <si>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</si>
  <si>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</si>
  <si>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</si>
  <si>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</si>
  <si>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</si>
  <si>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</si>
  <si>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</si>
  <si>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</si>
  <si>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</si>
  <si>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</si>
  <si>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</si>
  <si>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</si>
  <si>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</si>
  <si>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</si>
  <si>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</si>
  <si>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</si>
  <si>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</si>
  <si>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</si>
  <si>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</si>
  <si>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</si>
  <si>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</si>
  <si>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</si>
  <si>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</si>
  <si>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</si>
  <si>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</si>
  <si>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</si>
  <si>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</si>
  <si>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</si>
  <si>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</si>
  <si>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</si>
  <si>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</si>
  <si>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</si>
  <si>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</si>
  <si>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</si>
  <si>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</si>
  <si>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</si>
  <si>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</si>
  <si>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</si>
  <si>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</si>
  <si>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</si>
  <si>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</si>
  <si>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</si>
  <si>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</si>
  <si>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</si>
  <si>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</si>
  <si>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</si>
  <si>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</si>
  <si>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</si>
  <si>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</si>
  <si>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</si>
  <si>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</si>
  <si>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</si>
  <si>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</si>
  <si>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</si>
  <si>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</si>
  <si>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</si>
  <si>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</si>
  <si>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</si>
  <si>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</si>
  <si>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</si>
  <si>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</si>
  <si>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</si>
  <si>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</si>
  <si>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</si>
  <si>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</si>
  <si>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</si>
  <si>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</si>
  <si>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</si>
  <si>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</si>
  <si>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</si>
  <si>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</si>
  <si>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</si>
  <si>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</si>
  <si>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</si>
  <si>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</si>
  <si>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</si>
  <si>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</si>
  <si>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</si>
  <si>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</si>
  <si>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</si>
  <si>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</si>
  <si>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</si>
  <si>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</si>
  <si>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</si>
  <si>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</si>
  <si>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</si>
  <si>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</si>
  <si>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</si>
  <si>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</si>
  <si>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</si>
  <si>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</si>
  <si>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</si>
  <si>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</si>
  <si>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</si>
  <si>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</si>
  <si>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</si>
  <si>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</si>
  <si>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</si>
  <si>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</si>
  <si>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</si>
  <si>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</si>
  <si>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</si>
  <si>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</si>
  <si>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</si>
  <si>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</si>
  <si>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</si>
  <si>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</si>
  <si>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</si>
  <si>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</si>
  <si>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</si>
  <si>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</si>
  <si>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</si>
  <si>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</si>
  <si>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</si>
  <si>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</si>
  <si>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</si>
  <si>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</si>
  <si>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</si>
  <si>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</si>
  <si>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</si>
  <si>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</si>
  <si>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</si>
  <si>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</si>
  <si>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</si>
  <si>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</si>
  <si>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</si>
  <si>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</si>
  <si>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</si>
  <si>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</si>
  <si>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</si>
  <si>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</si>
  <si>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</si>
  <si>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</si>
  <si>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</si>
  <si>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</si>
  <si>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</si>
  <si>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</si>
  <si>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</si>
  <si>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</si>
  <si>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</si>
  <si>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</si>
  <si>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</si>
  <si>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</si>
  <si>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</si>
  <si>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</si>
  <si>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</si>
  <si>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</si>
  <si>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</si>
  <si>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</si>
  <si>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</si>
  <si>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</si>
  <si>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</si>
  <si>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</si>
  <si>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</si>
  <si>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</si>
  <si>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</si>
  <si>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</si>
  <si>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</si>
  <si>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</si>
  <si>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</si>
  <si>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</si>
  <si>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</si>
  <si>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</si>
  <si>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</si>
  <si>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</si>
  <si>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</si>
  <si>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</si>
  <si>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</si>
  <si>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</si>
  <si>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</si>
  <si>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</si>
  <si>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</si>
  <si>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</si>
  <si>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</si>
  <si>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</si>
  <si>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</si>
  <si>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</si>
  <si>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</si>
  <si>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</si>
  <si>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</si>
  <si>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</si>
  <si>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</si>
  <si>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</si>
  <si>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</si>
  <si>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</si>
  <si>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</si>
  <si>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</si>
  <si>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</si>
  <si>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</si>
  <si>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</si>
  <si>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</si>
  <si>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</si>
  <si>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</si>
  <si>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</si>
  <si>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</si>
  <si>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</si>
  <si>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</si>
  <si>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</si>
  <si>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</si>
  <si>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</si>
  <si>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</si>
  <si>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</si>
  <si>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</si>
  <si>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</si>
  <si>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</si>
  <si>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</si>
  <si>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</si>
  <si>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</si>
  <si>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</si>
  <si>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</si>
  <si>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</si>
  <si>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</si>
  <si>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</si>
  <si>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</si>
  <si>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</si>
  <si>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</si>
  <si>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</si>
  <si>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</si>
  <si>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</si>
  <si>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</si>
  <si>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</si>
  <si>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</si>
  <si>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</si>
  <si>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</si>
  <si>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</si>
  <si>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</si>
  <si>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</si>
  <si>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</si>
  <si>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</si>
  <si>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</si>
  <si>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</si>
  <si>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</si>
  <si>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</si>
  <si>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</si>
  <si>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</si>
  <si>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</si>
  <si>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</si>
  <si>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</si>
  <si>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</si>
  <si>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</si>
  <si>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</si>
  <si>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</si>
  <si>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</si>
  <si>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</si>
  <si>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</si>
  <si>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</si>
  <si>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</si>
  <si>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</si>
  <si>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</si>
  <si>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</si>
  <si>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</si>
  <si>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</si>
  <si>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</si>
  <si>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</si>
  <si>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</si>
  <si>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</si>
  <si>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</si>
  <si>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</si>
  <si>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</si>
  <si>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</si>
  <si>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</si>
  <si>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</si>
  <si>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</si>
  <si>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</si>
  <si>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</si>
  <si>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</si>
  <si>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</si>
  <si>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</si>
  <si>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</si>
  <si>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</si>
  <si>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</si>
  <si>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</si>
  <si>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</si>
  <si>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</si>
  <si>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</si>
  <si>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</si>
  <si>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</si>
  <si>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</si>
  <si>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</si>
  <si>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</si>
  <si>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</si>
  <si>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</si>
  <si>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</si>
  <si>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</si>
  <si>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</si>
  <si>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</si>
  <si>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</si>
  <si>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</si>
  <si>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</si>
  <si>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</si>
  <si>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</si>
  <si>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</si>
  <si>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</si>
  <si>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</si>
  <si>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</si>
  <si>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</si>
  <si>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</si>
  <si>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</si>
  <si>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</si>
  <si>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</si>
  <si>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</si>
  <si>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</si>
  <si>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</si>
  <si>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</si>
  <si>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</si>
  <si>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</si>
  <si>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</si>
  <si>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</si>
  <si>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</si>
  <si>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</si>
  <si>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</si>
  <si>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</si>
  <si>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</si>
  <si>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</si>
  <si>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</si>
  <si>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</si>
  <si>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</si>
  <si>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</si>
  <si>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</si>
  <si>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</si>
  <si>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</si>
  <si>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</si>
  <si>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</si>
  <si>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</si>
  <si>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</si>
  <si>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</si>
  <si>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</si>
  <si>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</si>
  <si>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</si>
  <si>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</si>
  <si>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</si>
  <si>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</si>
  <si>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</si>
  <si>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</si>
  <si>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</si>
  <si>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</si>
  <si>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</si>
  <si>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</si>
  <si>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</si>
  <si>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</si>
  <si>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</si>
  <si>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</si>
  <si>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</si>
  <si>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</si>
  <si>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</si>
  <si>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</si>
  <si>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</si>
  <si>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</si>
  <si>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</si>
  <si>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</si>
  <si>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</si>
  <si>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</si>
  <si>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</si>
  <si>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</si>
  <si>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</si>
  <si>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</si>
  <si>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</si>
  <si>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</si>
  <si>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</si>
  <si>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</si>
  <si>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</si>
  <si>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</si>
  <si>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</si>
  <si>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</si>
  <si>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</si>
  <si>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</si>
  <si>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</si>
  <si>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</si>
  <si>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</si>
  <si>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</si>
  <si>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</si>
  <si>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</si>
  <si>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</si>
  <si>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</si>
  <si>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</si>
  <si>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</si>
  <si>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</si>
  <si>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</si>
  <si>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</si>
  <si>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</si>
  <si>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</si>
  <si>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</si>
  <si>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</si>
  <si>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</si>
  <si>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</si>
  <si>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</si>
  <si>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</si>
  <si>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</si>
  <si>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</si>
  <si>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</si>
  <si>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</si>
  <si>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</si>
  <si>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</si>
  <si>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</si>
  <si>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</si>
  <si>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</si>
  <si>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</si>
  <si>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</si>
  <si>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</si>
  <si>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</si>
  <si>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</si>
  <si>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</si>
  <si>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</si>
  <si>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</si>
  <si>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</si>
  <si>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</si>
  <si>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</si>
  <si>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</si>
  <si>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</si>
  <si>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</si>
  <si>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</si>
  <si>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</si>
  <si>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</si>
  <si>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</si>
  <si>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</si>
  <si>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</si>
  <si>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</si>
  <si>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</si>
  <si>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</si>
  <si>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</si>
  <si>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</si>
  <si>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</si>
  <si>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</si>
  <si>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</si>
  <si>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</si>
  <si>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</si>
  <si>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</si>
  <si>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</si>
  <si>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</si>
  <si>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</si>
  <si>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</si>
  <si>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</si>
  <si>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</si>
  <si>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</si>
  <si>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</si>
  <si>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</si>
  <si>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</si>
  <si>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</si>
  <si>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</si>
  <si>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</si>
  <si>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</si>
  <si>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</si>
  <si>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</si>
  <si>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</si>
  <si>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</si>
  <si>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</si>
  <si>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</si>
  <si>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</si>
  <si>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</si>
  <si>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</si>
  <si>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</si>
  <si>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</si>
  <si>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</si>
  <si>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</si>
  <si>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</si>
  <si>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</si>
  <si>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</si>
  <si>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</si>
  <si>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</si>
  <si>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</si>
  <si>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</si>
  <si>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</si>
  <si>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</si>
  <si>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</si>
  <si>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</si>
  <si>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</si>
  <si>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</si>
  <si>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</si>
  <si>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</si>
  <si>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</si>
  <si>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</si>
  <si>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</si>
  <si>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</si>
  <si>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</si>
  <si>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</si>
  <si>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</si>
  <si>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</si>
  <si>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</si>
  <si>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</si>
  <si>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</si>
  <si>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</si>
  <si>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</si>
  <si>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</si>
  <si>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</si>
  <si>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</si>
  <si>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</si>
  <si>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</si>
  <si>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</si>
  <si>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</si>
  <si>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</si>
  <si>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</si>
  <si>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</si>
  <si>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</si>
  <si>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</si>
  <si>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</si>
  <si>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</si>
  <si>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</si>
  <si>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</si>
  <si>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</si>
  <si>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</si>
  <si>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</si>
  <si>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</si>
  <si>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</si>
  <si>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</si>
  <si>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</si>
  <si>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</si>
  <si>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</si>
  <si>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</si>
  <si>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</si>
  <si>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</si>
  <si>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</si>
  <si>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</si>
  <si>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</si>
  <si>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</si>
  <si>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</si>
  <si>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</si>
  <si>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</si>
  <si>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</si>
  <si>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</si>
  <si>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</si>
  <si>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</si>
  <si>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</si>
  <si>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</si>
  <si>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</si>
  <si>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</si>
  <si>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</si>
  <si>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</si>
  <si>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</si>
  <si>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</si>
  <si>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</si>
  <si>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</si>
  <si>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</si>
  <si>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</si>
  <si>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</si>
  <si>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</si>
  <si>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</si>
  <si>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</si>
  <si>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</si>
  <si>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</si>
  <si>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</si>
  <si>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</si>
  <si>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</si>
  <si>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</si>
  <si>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</si>
  <si>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</si>
  <si>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</si>
  <si>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</si>
  <si>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</si>
  <si>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</si>
  <si>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</si>
  <si>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</si>
  <si>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</si>
  <si>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</si>
  <si>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</si>
  <si>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</si>
  <si>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</si>
  <si>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</si>
  <si>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</si>
  <si>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</si>
  <si>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</si>
  <si>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</si>
  <si>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</si>
  <si>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</si>
  <si>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</si>
  <si>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</si>
  <si>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</si>
  <si>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</si>
  <si>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</si>
  <si>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</si>
  <si>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</si>
  <si>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</si>
  <si>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</si>
  <si>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</si>
  <si>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</si>
  <si>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</si>
  <si>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</si>
  <si>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</si>
  <si>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</si>
  <si>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</si>
  <si>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</si>
  <si>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</si>
  <si>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</si>
  <si>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</si>
  <si>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</si>
  <si>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</si>
  <si>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</si>
  <si>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</si>
  <si>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</si>
  <si>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</si>
  <si>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</si>
  <si>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</si>
  <si>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</si>
  <si>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</si>
  <si>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</si>
  <si>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</si>
  <si>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</si>
  <si>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</si>
  <si>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</si>
  <si>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</si>
  <si>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</si>
  <si>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</si>
  <si>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</si>
  <si>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</si>
  <si>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</si>
  <si>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</si>
  <si>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</si>
  <si>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</si>
  <si>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</si>
  <si>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</si>
  <si>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</si>
  <si>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</si>
  <si>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</si>
  <si>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</si>
  <si>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</si>
  <si>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</si>
  <si>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</si>
  <si>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</si>
  <si>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</si>
  <si>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</si>
  <si>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</si>
  <si>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</si>
  <si>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</si>
  <si>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</si>
  <si>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</si>
  <si>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</si>
  <si>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</si>
  <si>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</si>
  <si>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</si>
  <si>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</si>
  <si>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</si>
  <si>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</si>
  <si>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</si>
  <si>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</si>
  <si>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</si>
  <si>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</si>
  <si>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</si>
  <si>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</si>
  <si>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</si>
  <si>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</si>
  <si>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</si>
  <si>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</si>
  <si>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</si>
  <si>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</si>
  <si>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</si>
  <si>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</si>
  <si>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</si>
  <si>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</si>
  <si>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</si>
  <si>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</si>
  <si>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</si>
  <si>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</si>
  <si>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</si>
  <si>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</si>
  <si>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</si>
  <si>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</si>
  <si>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</si>
  <si>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</si>
  <si>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</si>
  <si>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</si>
  <si>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</si>
  <si>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</si>
  <si>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</si>
  <si>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</si>
  <si>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</si>
  <si>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</si>
  <si>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</si>
  <si>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</si>
  <si>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</si>
  <si>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</si>
  <si>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</si>
  <si>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</si>
  <si>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</si>
  <si>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</si>
  <si>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</si>
  <si>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</si>
  <si>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</si>
  <si>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</si>
  <si>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</si>
  <si>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</si>
  <si>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</si>
  <si>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</si>
  <si>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</si>
  <si>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</si>
  <si>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</si>
  <si>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</si>
  <si>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</si>
  <si>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</si>
  <si>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</si>
  <si>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</si>
  <si>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</si>
  <si>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</si>
  <si>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</si>
  <si>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</si>
  <si>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</si>
  <si>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</si>
  <si>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</si>
  <si>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</si>
  <si>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</si>
  <si>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</si>
  <si>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</si>
  <si>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</si>
  <si>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</si>
  <si>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</si>
  <si>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</si>
  <si>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</si>
  <si>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</si>
  <si>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</si>
  <si>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</si>
  <si>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</si>
  <si>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</si>
  <si>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</si>
  <si>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</si>
  <si>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</si>
  <si>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</si>
  <si>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</si>
  <si>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</si>
  <si>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</si>
  <si>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</si>
  <si>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</si>
  <si>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</si>
  <si>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</si>
  <si>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</si>
  <si>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</si>
  <si>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</si>
  <si>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</si>
  <si>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</si>
  <si>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</si>
  <si>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</si>
  <si>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</si>
  <si>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</si>
  <si>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</si>
  <si>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</si>
  <si>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</si>
  <si>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</si>
  <si>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</si>
  <si>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</si>
  <si>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</si>
  <si>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</si>
  <si>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</si>
  <si>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</si>
  <si>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</si>
  <si>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</si>
  <si>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</si>
  <si>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</si>
  <si>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</si>
  <si>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</si>
  <si>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</si>
  <si>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</si>
  <si>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</si>
  <si>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</si>
  <si>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</si>
  <si>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</si>
  <si>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</si>
  <si>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</si>
  <si>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</si>
  <si>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</si>
  <si>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</si>
  <si>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</si>
  <si>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</si>
  <si>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</si>
  <si>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</si>
  <si>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</si>
  <si>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</si>
  <si>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</si>
  <si>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</si>
  <si>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</si>
  <si>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</si>
  <si>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</si>
  <si>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</si>
  <si>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</si>
  <si>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</si>
  <si>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</si>
  <si>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</si>
  <si>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</si>
  <si>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</si>
  <si>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</si>
  <si>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</si>
  <si>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</si>
  <si>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</si>
  <si>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</si>
  <si>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</si>
  <si>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</si>
  <si>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</si>
  <si>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</si>
  <si>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</si>
  <si>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</si>
  <si>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</si>
  <si>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</si>
  <si>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</si>
  <si>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</si>
  <si>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</si>
  <si>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</si>
  <si>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</si>
  <si>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</si>
  <si>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</si>
  <si>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</si>
  <si>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</si>
  <si>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</si>
  <si>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</si>
  <si>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</si>
  <si>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</si>
  <si>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</si>
  <si>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</si>
  <si>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</si>
  <si>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</si>
  <si>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</si>
  <si>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</si>
  <si>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</si>
  <si>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</si>
  <si>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</si>
  <si>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</si>
  <si>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</si>
  <si>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</si>
  <si>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</si>
  <si>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</si>
  <si>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</si>
  <si>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</si>
  <si>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</si>
  <si>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</si>
  <si>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</si>
  <si>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</si>
  <si>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</si>
  <si>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</si>
  <si>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</si>
  <si>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</si>
  <si>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</si>
  <si>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</si>
  <si>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</si>
  <si>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</si>
  <si>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</si>
  <si>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</si>
  <si>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</si>
  <si>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</si>
  <si>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</si>
  <si>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</si>
  <si>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</si>
  <si>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</si>
  <si>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</si>
  <si>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</si>
  <si>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</si>
  <si>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</si>
  <si>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</si>
  <si>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</si>
  <si>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</si>
  <si>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</si>
  <si>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</si>
  <si>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</si>
  <si>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</si>
  <si>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</si>
  <si>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</si>
  <si>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</si>
  <si>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</si>
  <si>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</si>
  <si>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</si>
  <si>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</si>
  <si>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</si>
  <si>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</si>
  <si>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</si>
  <si>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</si>
  <si>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</si>
  <si>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</si>
  <si>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</si>
  <si>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</si>
  <si>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</si>
  <si>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</si>
  <si>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</si>
  <si>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</si>
  <si>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</si>
  <si>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</si>
  <si>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</si>
  <si>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</si>
  <si>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</si>
  <si>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</si>
  <si>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</si>
  <si>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</si>
  <si>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</si>
  <si>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</si>
  <si>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</si>
  <si>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</si>
  <si>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</si>
  <si>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</si>
  <si>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</si>
  <si>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</si>
  <si>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</si>
  <si>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</si>
  <si>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</si>
  <si>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</si>
  <si>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</si>
  <si>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</si>
  <si>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</si>
  <si>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</si>
  <si>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</si>
  <si>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</si>
  <si>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</si>
  <si>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</si>
  <si>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</si>
  <si>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</si>
  <si>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</si>
  <si>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</si>
  <si>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</si>
  <si>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</si>
  <si>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</si>
  <si>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</si>
  <si>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</si>
  <si>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</si>
  <si>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</si>
  <si>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</si>
  <si>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</si>
  <si>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</si>
  <si>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</si>
  <si>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</si>
  <si>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</si>
  <si>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</si>
  <si>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</si>
  <si>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</si>
  <si>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</si>
  <si>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</si>
  <si>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</si>
  <si>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</si>
  <si>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</si>
  <si>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</si>
  <si>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</si>
  <si>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</si>
  <si>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</si>
  <si>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</si>
  <si>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</si>
  <si>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</si>
  <si>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</si>
  <si>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</si>
  <si>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</si>
  <si>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</si>
  <si>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</si>
  <si>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</si>
  <si>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</si>
  <si>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</si>
  <si>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</si>
  <si>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</si>
  <si>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</si>
  <si>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</si>
  <si>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</si>
  <si>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</si>
  <si>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</si>
  <si>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</si>
  <si>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</si>
  <si>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</si>
  <si>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</si>
  <si>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</si>
  <si>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</si>
  <si>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</si>
  <si>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</si>
  <si>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</si>
  <si>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</si>
  <si>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</si>
  <si>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</si>
  <si>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</si>
  <si>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</si>
  <si>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</si>
  <si>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</si>
  <si>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</si>
  <si>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</si>
  <si>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</si>
  <si>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</si>
  <si>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</si>
  <si>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</si>
  <si>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</si>
  <si>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</si>
  <si>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</si>
  <si>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</si>
  <si>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</si>
  <si>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</si>
  <si>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</si>
  <si>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</si>
  <si>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</si>
  <si>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</si>
  <si>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</si>
  <si>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</si>
  <si>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</si>
  <si>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</si>
  <si>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</si>
  <si>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</si>
  <si>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</si>
  <si>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</si>
  <si>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</si>
  <si>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</si>
  <si>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</si>
  <si>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</si>
  <si>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</si>
  <si>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</si>
  <si>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</si>
  <si>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</si>
  <si>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</si>
  <si>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</si>
  <si>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</si>
  <si>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</si>
  <si>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</si>
  <si>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</si>
  <si>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</si>
  <si>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</si>
  <si>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</si>
  <si>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</si>
  <si>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</si>
  <si>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</si>
  <si>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</si>
  <si>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</si>
  <si>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</si>
  <si>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</si>
  <si>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</si>
  <si>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</si>
  <si>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</si>
  <si>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</si>
  <si>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</si>
  <si>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</si>
  <si>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</si>
  <si>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</si>
  <si>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</si>
  <si>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</si>
  <si>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</si>
  <si>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</si>
  <si>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</si>
  <si>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</si>
  <si>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</si>
  <si>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</si>
  <si>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</si>
  <si>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</si>
  <si>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</si>
  <si>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</si>
  <si>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</si>
  <si>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</si>
  <si>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</si>
  <si>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</si>
  <si>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</si>
  <si>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</si>
  <si>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</si>
  <si>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</si>
  <si>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</si>
  <si>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</si>
  <si>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</si>
  <si>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</si>
  <si>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</si>
  <si>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</si>
  <si>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</si>
  <si>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</si>
  <si>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</si>
  <si>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</si>
  <si>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</si>
  <si>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</si>
  <si>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</si>
  <si>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</si>
  <si>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</si>
  <si>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</si>
  <si>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</si>
  <si>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</si>
  <si>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</si>
  <si>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</si>
  <si>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</si>
  <si>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</si>
  <si>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</si>
  <si>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</si>
  <si>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</si>
  <si>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</si>
  <si>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</si>
  <si>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</si>
  <si>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</si>
  <si>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</si>
  <si>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</si>
  <si>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</si>
  <si>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</si>
  <si>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</si>
  <si>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</si>
  <si>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</si>
  <si>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</si>
  <si>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</si>
  <si>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</si>
  <si>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</si>
  <si>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</si>
  <si>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</si>
  <si>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</si>
  <si>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</si>
  <si>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</si>
  <si>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</si>
  <si>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</si>
  <si>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</si>
  <si>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</si>
  <si>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</si>
  <si>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</si>
  <si>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</si>
  <si>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</si>
  <si>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</si>
  <si>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</si>
  <si>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</si>
  <si>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</si>
  <si>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</si>
  <si>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</si>
  <si>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</si>
  <si>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</si>
  <si>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</si>
  <si>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</si>
  <si>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</si>
  <si>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</si>
  <si>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</si>
  <si>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</si>
  <si>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</si>
  <si>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</si>
  <si>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</si>
  <si>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</si>
  <si>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</si>
  <si>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</si>
  <si>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</si>
  <si>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</si>
  <si>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</si>
  <si>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</si>
  <si>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</si>
  <si>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</si>
  <si>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</si>
  <si>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</si>
  <si>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</si>
  <si>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</si>
  <si>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</si>
  <si>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</si>
  <si>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</si>
  <si>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</si>
  <si>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</si>
  <si>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</si>
  <si>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</si>
  <si>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</si>
  <si>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</si>
  <si>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</si>
  <si>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</si>
  <si>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</si>
  <si>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</si>
  <si>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</si>
  <si>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</si>
  <si>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</si>
  <si>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</si>
  <si>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</si>
  <si>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</si>
  <si>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</si>
  <si>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</si>
  <si>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</si>
  <si>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</si>
  <si>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</si>
  <si>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</si>
  <si>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</si>
  <si>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</si>
  <si>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</si>
  <si>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</si>
  <si>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</si>
  <si>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</si>
  <si>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</si>
  <si>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</si>
  <si>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</si>
  <si>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</si>
  <si>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</si>
  <si>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</si>
  <si>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</si>
  <si>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</si>
  <si>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</si>
  <si>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</si>
  <si>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</si>
  <si>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</si>
  <si>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</si>
  <si>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</si>
  <si>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</si>
  <si>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</si>
  <si>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</si>
  <si>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</si>
  <si>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</si>
  <si>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</si>
  <si>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</si>
  <si>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</si>
  <si>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</si>
  <si>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</si>
  <si>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</si>
  <si>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</si>
  <si>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</si>
  <si>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</si>
  <si>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</si>
  <si>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</si>
  <si>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</si>
  <si>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</si>
  <si>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</si>
  <si>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</si>
  <si>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</si>
  <si>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</si>
  <si>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</si>
  <si>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</si>
  <si>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</si>
  <si>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</si>
  <si>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</si>
  <si>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</si>
  <si>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</si>
  <si>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</si>
  <si>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</si>
  <si>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</si>
  <si>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</si>
  <si>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</si>
  <si>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</si>
  <si>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</si>
  <si>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</si>
  <si>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</si>
  <si>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</si>
  <si>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</si>
  <si>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</si>
  <si>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</si>
  <si>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</si>
  <si>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</si>
  <si>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</si>
  <si>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</si>
  <si>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</si>
  <si>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</si>
  <si>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</si>
  <si>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</si>
  <si>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</si>
  <si>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</si>
  <si>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</si>
  <si>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</si>
  <si>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</si>
  <si>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</si>
  <si>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</si>
  <si>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</si>
  <si>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</si>
  <si>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</si>
  <si>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</si>
  <si>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</si>
  <si>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</si>
  <si>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</si>
  <si>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</si>
  <si>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</si>
  <si>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</si>
  <si>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</si>
  <si>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</si>
  <si>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</si>
  <si>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</si>
  <si>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</si>
  <si>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</si>
  <si>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</si>
  <si>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</si>
  <si>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</si>
  <si>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</si>
  <si>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</si>
  <si>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</si>
  <si>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</si>
  <si>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</si>
  <si>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</si>
  <si>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</si>
  <si>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</si>
  <si>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</si>
  <si>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</si>
  <si>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</si>
  <si>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</si>
  <si>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</si>
  <si>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</si>
  <si>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</si>
  <si>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</si>
  <si>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</si>
  <si>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</si>
  <si>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</si>
  <si>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</si>
  <si>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</si>
  <si>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</si>
  <si>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</si>
  <si>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</si>
  <si>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</si>
  <si>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</si>
  <si>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</si>
  <si>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</si>
  <si>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</si>
  <si>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</si>
  <si>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</si>
  <si>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</si>
  <si>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</si>
  <si>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</si>
  <si>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</si>
  <si>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</si>
  <si>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</si>
  <si>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</si>
  <si>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</si>
  <si>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</si>
  <si>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</si>
  <si>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</si>
  <si>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</si>
  <si>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</si>
  <si>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</si>
  <si>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</si>
  <si>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</si>
  <si>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</si>
  <si>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</si>
  <si>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</si>
  <si>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</si>
  <si>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</si>
  <si>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</si>
  <si>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</si>
  <si>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</si>
  <si>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</si>
  <si>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</si>
  <si>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</si>
  <si>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</si>
  <si>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</si>
  <si>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</si>
  <si>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</si>
  <si>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</si>
  <si>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</si>
  <si>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</si>
  <si>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</si>
  <si>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</si>
  <si>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</si>
  <si>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</si>
  <si>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</si>
  <si>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</si>
  <si>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</si>
  <si>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</si>
  <si>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</si>
  <si>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</si>
  <si>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</si>
  <si>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</si>
  <si>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</si>
  <si>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</si>
  <si>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</si>
  <si>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</si>
  <si>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</si>
  <si>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</si>
  <si>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</si>
  <si>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</si>
  <si>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</si>
  <si>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</si>
  <si>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</si>
  <si>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</si>
  <si>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</si>
  <si>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</si>
  <si>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</si>
  <si>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</si>
  <si>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</si>
  <si>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</si>
  <si>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</si>
  <si>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</si>
  <si>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</si>
  <si>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</si>
  <si>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</si>
  <si>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</si>
  <si>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</si>
  <si>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</si>
  <si>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</si>
  <si>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</si>
  <si>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</si>
  <si>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</si>
  <si>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</si>
  <si>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</si>
  <si>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</si>
  <si>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</si>
  <si>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</si>
  <si>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</si>
  <si>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</si>
  <si>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</si>
  <si>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</si>
  <si>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</si>
  <si>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</si>
  <si>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</si>
  <si>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</si>
  <si>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</si>
  <si>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</si>
  <si>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</si>
  <si>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</si>
  <si>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</si>
  <si>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</si>
  <si>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</si>
  <si>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</si>
  <si>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</si>
  <si>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</si>
  <si>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</si>
  <si>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</si>
  <si>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</si>
  <si>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</si>
  <si>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</si>
  <si>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</si>
  <si>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</si>
  <si>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</si>
  <si>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</si>
  <si>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</si>
  <si>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</si>
  <si>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</si>
  <si>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</si>
  <si>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</si>
  <si>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</si>
  <si>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</si>
  <si>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</si>
  <si>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</si>
  <si>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</si>
  <si>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</si>
  <si>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</si>
  <si>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</si>
  <si>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</si>
  <si>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</si>
  <si>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</si>
  <si>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</si>
  <si>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</si>
  <si>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</si>
  <si>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</si>
  <si>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</si>
  <si>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</si>
  <si>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</si>
  <si>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</si>
  <si>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</si>
  <si>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</si>
  <si>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</si>
  <si>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</si>
  <si>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</si>
  <si>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</si>
  <si>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</si>
  <si>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</si>
  <si>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</si>
  <si>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</si>
  <si>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</si>
  <si>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</si>
  <si>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</si>
  <si>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</si>
  <si>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</si>
  <si>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</si>
  <si>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</si>
  <si>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</si>
  <si>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</si>
  <si>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</si>
  <si>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</si>
  <si>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</si>
  <si>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</si>
  <si>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</si>
  <si>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</si>
  <si>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</si>
  <si>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</si>
  <si>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</si>
  <si>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</si>
  <si>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</si>
  <si>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</si>
  <si>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</si>
  <si>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</si>
  <si>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</si>
  <si>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</si>
  <si>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</si>
  <si>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</si>
  <si>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</si>
  <si>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</si>
  <si>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</si>
  <si>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</si>
  <si>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</si>
  <si>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</si>
  <si>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</si>
  <si>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</si>
  <si>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</si>
  <si>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</si>
  <si>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</si>
  <si>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</si>
  <si>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</si>
  <si>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</si>
  <si>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</si>
  <si>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</si>
  <si>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</si>
  <si>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</si>
  <si>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</si>
  <si>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</si>
  <si>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</si>
  <si>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</si>
  <si>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</si>
  <si>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</si>
  <si>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</si>
  <si>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</si>
  <si>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</si>
  <si>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</si>
  <si>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</si>
  <si>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</si>
  <si>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</si>
  <si>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</si>
  <si>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</si>
  <si>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</si>
  <si>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</si>
  <si>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</si>
  <si>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</si>
  <si>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</si>
  <si>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</si>
  <si>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</si>
  <si>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</si>
  <si>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</si>
  <si>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</si>
  <si>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</si>
  <si>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</si>
  <si>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</si>
  <si>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</si>
  <si>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</si>
  <si>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</si>
  <si>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</si>
  <si>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</si>
  <si>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</si>
  <si>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</si>
  <si>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</si>
  <si>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</si>
  <si>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</si>
  <si>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</si>
  <si>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</si>
  <si>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</si>
  <si>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</si>
  <si>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</si>
  <si>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</si>
  <si>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</si>
  <si>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</si>
  <si>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</si>
  <si>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</si>
  <si>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</si>
  <si>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</si>
  <si>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</si>
  <si>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</si>
  <si>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</si>
  <si>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</si>
  <si>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</si>
  <si>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</si>
  <si>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</si>
  <si>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</si>
  <si>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</si>
  <si>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</si>
  <si>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</si>
  <si>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</si>
  <si>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</si>
  <si>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</si>
  <si>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</si>
  <si>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</si>
  <si>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</si>
  <si>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</si>
  <si>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</si>
  <si>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</si>
  <si>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</si>
  <si>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</si>
  <si>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</si>
  <si>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</si>
  <si>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</si>
  <si>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</si>
  <si>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</si>
  <si>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</si>
  <si>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</si>
  <si>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</si>
  <si>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</si>
  <si>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</si>
  <si>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</si>
  <si>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</si>
  <si>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</si>
  <si>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</si>
  <si>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</si>
  <si>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</si>
  <si>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</si>
  <si>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</si>
  <si>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</si>
  <si>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</si>
  <si>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</si>
  <si>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</si>
  <si>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</si>
  <si>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</si>
  <si>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</si>
  <si>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</si>
  <si>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</si>
  <si>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</si>
  <si>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</si>
  <si>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</si>
  <si>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</si>
  <si>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</si>
  <si>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</si>
  <si>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</si>
  <si>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</si>
  <si>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</si>
  <si>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</si>
  <si>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</si>
  <si>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</si>
  <si>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</si>
  <si>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</si>
  <si>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</si>
  <si>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</si>
  <si>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</si>
  <si>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</si>
  <si>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</si>
  <si>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</si>
  <si>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</si>
  <si>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</si>
  <si>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</si>
  <si>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</si>
  <si>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</si>
  <si>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</si>
  <si>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</si>
  <si>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</si>
  <si>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</si>
  <si>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</si>
  <si>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</si>
  <si>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</si>
  <si>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</si>
  <si>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</si>
  <si>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</si>
  <si>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</si>
  <si>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</si>
  <si>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</si>
  <si>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</si>
  <si>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</si>
  <si>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</si>
  <si>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</si>
  <si>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</si>
  <si>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</si>
  <si>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</si>
  <si>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</si>
  <si>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</si>
  <si>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</si>
  <si>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</si>
  <si>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</si>
  <si>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</si>
  <si>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</si>
  <si>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</si>
  <si>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</si>
  <si>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</si>
  <si>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</si>
  <si>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</si>
  <si>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</si>
  <si>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</si>
  <si>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</si>
  <si>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</si>
  <si>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</si>
  <si>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</si>
  <si>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</si>
  <si>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</si>
  <si>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</si>
  <si>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</si>
  <si>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</si>
  <si>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</si>
  <si>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</si>
  <si>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</si>
  <si>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</si>
  <si>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</si>
  <si>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</si>
  <si>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</si>
  <si>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</si>
  <si>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</si>
  <si>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</si>
  <si>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</si>
  <si>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</si>
  <si>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</si>
  <si>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</si>
  <si>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</si>
  <si>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</si>
  <si>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</si>
  <si>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</si>
  <si>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</si>
  <si>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</si>
  <si>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</si>
  <si>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</si>
  <si>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</si>
  <si>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</si>
  <si>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</si>
  <si>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</si>
  <si>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</si>
  <si>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</si>
  <si>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</si>
  <si>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</si>
  <si>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</si>
  <si>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</si>
  <si>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</si>
  <si>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</si>
  <si>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</si>
  <si>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</si>
  <si>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</si>
  <si>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</si>
  <si>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</si>
  <si>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</si>
  <si>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</si>
  <si>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</si>
  <si>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</si>
  <si>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</si>
  <si>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</si>
  <si>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</si>
  <si>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</si>
  <si>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</si>
  <si>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</si>
  <si>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</si>
  <si>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</si>
  <si>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</si>
  <si>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</si>
  <si>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</si>
  <si>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</si>
  <si>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</si>
  <si>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</si>
  <si>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</si>
  <si>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</si>
  <si>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</si>
  <si>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</si>
  <si>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</si>
  <si>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</si>
  <si>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</si>
  <si>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</si>
  <si>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</si>
  <si>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</si>
  <si>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</si>
  <si>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</si>
  <si>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</si>
  <si>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</si>
  <si>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</si>
  <si>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</si>
  <si>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</si>
  <si>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</si>
  <si>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</si>
  <si>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</si>
  <si>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</si>
  <si>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</si>
  <si>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</si>
  <si>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</si>
  <si>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</si>
  <si>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</si>
  <si>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</si>
  <si>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</si>
  <si>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</si>
  <si>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</si>
  <si>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</si>
  <si>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</si>
  <si>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</si>
  <si>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</si>
  <si>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</si>
  <si>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</si>
  <si>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</si>
  <si>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</si>
  <si>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</si>
  <si>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</si>
  <si>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</si>
  <si>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</si>
  <si>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</si>
  <si>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</si>
  <si>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</si>
  <si>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</si>
  <si>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</si>
  <si>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</si>
  <si>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</si>
  <si>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</si>
  <si>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</si>
  <si>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</si>
  <si>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</si>
  <si>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</si>
  <si>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</si>
  <si>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</si>
  <si>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</si>
  <si>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</si>
  <si>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</si>
  <si>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</si>
  <si>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</si>
  <si>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</si>
  <si>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</si>
  <si>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</si>
  <si>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</si>
  <si>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</si>
  <si>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</si>
  <si>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</si>
  <si>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</si>
  <si>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</si>
  <si>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</si>
  <si>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</si>
  <si>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</si>
  <si>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</si>
  <si>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</si>
  <si>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</si>
  <si>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</si>
  <si>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</si>
  <si>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</si>
  <si>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</si>
  <si>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</si>
  <si>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</si>
  <si>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</si>
  <si>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</si>
  <si>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</si>
  <si>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</si>
  <si>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</si>
  <si>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</si>
  <si>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</si>
  <si>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</si>
  <si>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</si>
  <si>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</si>
  <si>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</si>
  <si>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</si>
  <si>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</si>
  <si>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</si>
  <si>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</si>
  <si>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</si>
  <si>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</si>
  <si>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</si>
  <si>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</si>
  <si>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</si>
  <si>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</si>
  <si>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</si>
  <si>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</si>
  <si>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</si>
  <si>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</si>
  <si>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</si>
  <si>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</si>
  <si>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</si>
  <si>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</si>
  <si>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</si>
  <si>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</si>
  <si>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</si>
  <si>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</si>
  <si>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</si>
  <si>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</si>
  <si>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</si>
  <si>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</si>
  <si>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</si>
  <si>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</si>
  <si>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</si>
  <si>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</si>
  <si>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</si>
  <si>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</si>
  <si>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</si>
  <si>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</si>
  <si>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</si>
  <si>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</si>
  <si>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</si>
  <si>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</si>
  <si>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</si>
  <si>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</si>
  <si>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</si>
  <si>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</si>
  <si>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</si>
  <si>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</si>
  <si>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</si>
  <si>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</si>
  <si>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</si>
  <si>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</si>
  <si>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</si>
  <si>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</si>
  <si>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</si>
  <si>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</si>
  <si>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</si>
  <si>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</si>
  <si>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</si>
  <si>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</si>
  <si>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</si>
  <si>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</si>
  <si>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</si>
  <si>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</si>
  <si>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</si>
  <si>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</si>
  <si>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</si>
  <si>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</si>
  <si>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</si>
  <si>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</si>
  <si>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</si>
  <si>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</si>
  <si>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</si>
  <si>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</si>
  <si>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</si>
  <si>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</si>
  <si>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</si>
  <si>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</si>
  <si>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</si>
  <si>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</si>
  <si>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</si>
  <si>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</si>
  <si>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</si>
  <si>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</si>
  <si>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</si>
  <si>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</si>
  <si>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</si>
  <si>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</si>
  <si>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</si>
  <si>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</si>
  <si>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</si>
  <si>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</si>
  <si>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</si>
  <si>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</si>
  <si>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</si>
  <si>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</si>
  <si>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</si>
  <si>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</si>
  <si>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</si>
  <si>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</si>
  <si>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</si>
  <si>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</si>
  <si>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</si>
  <si>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</si>
  <si>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</si>
  <si>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</si>
  <si>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</si>
  <si>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</si>
  <si>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</si>
  <si>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</si>
  <si>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</si>
  <si>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</si>
  <si>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</si>
  <si>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</si>
  <si>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</si>
  <si>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</si>
  <si>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</si>
  <si>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</si>
  <si>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</si>
  <si>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</si>
  <si>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</si>
  <si>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</si>
  <si>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</si>
  <si>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</si>
  <si>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</si>
  <si>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</si>
  <si>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</si>
  <si>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</si>
  <si>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</si>
  <si>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</si>
  <si>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</si>
  <si>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</si>
  <si>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</si>
  <si>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</si>
  <si>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</si>
  <si>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</si>
  <si>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</si>
  <si>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</si>
  <si>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</si>
  <si>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</si>
  <si>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</si>
  <si>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</si>
  <si>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</si>
  <si>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</si>
  <si>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</si>
  <si>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</si>
  <si>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</si>
  <si>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</si>
  <si>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</si>
  <si>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</si>
  <si>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</si>
  <si>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</si>
  <si>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</si>
  <si>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</si>
  <si>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</si>
  <si>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</si>
  <si>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</si>
  <si>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</si>
  <si>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</si>
  <si>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</si>
  <si>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</si>
  <si>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</si>
  <si>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</si>
  <si>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</si>
  <si>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</si>
  <si>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</si>
  <si>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</si>
  <si>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</si>
  <si>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</si>
  <si>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</si>
  <si>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</si>
  <si>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</si>
  <si>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</si>
  <si>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</si>
  <si>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</si>
  <si>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</si>
  <si>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</si>
  <si>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</si>
  <si>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</si>
  <si>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</si>
  <si>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</si>
  <si>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</si>
  <si>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</si>
  <si>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</si>
  <si>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</si>
  <si>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</si>
  <si>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</si>
  <si>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</si>
  <si>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</si>
  <si>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</si>
  <si>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</si>
  <si>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</si>
  <si>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</si>
  <si>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</si>
  <si>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</si>
  <si>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</si>
  <si>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</si>
  <si>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</si>
  <si>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</si>
  <si>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</si>
  <si>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</si>
  <si>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</si>
  <si>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</si>
  <si>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</si>
  <si>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</si>
  <si>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</si>
  <si>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</si>
  <si>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</si>
  <si>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</si>
  <si>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</si>
  <si>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</si>
  <si>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</si>
  <si>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</si>
  <si>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</si>
  <si>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</si>
  <si>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</si>
  <si>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</si>
  <si>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</si>
  <si>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</si>
  <si>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</si>
  <si>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</si>
  <si>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</si>
  <si>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</si>
  <si>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</si>
  <si>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</si>
  <si>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</si>
  <si>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</si>
  <si>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</si>
  <si>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</si>
  <si>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</si>
  <si>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</si>
  <si>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</si>
  <si>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</si>
  <si>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</si>
  <si>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</si>
  <si>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</si>
  <si>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</si>
  <si>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</si>
  <si>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</si>
  <si>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</si>
  <si>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</si>
  <si>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</si>
  <si>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</si>
  <si>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</si>
  <si>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</si>
  <si>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</si>
  <si>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</si>
  <si>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</si>
  <si>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</si>
  <si>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</si>
  <si>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</si>
  <si>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</si>
  <si>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</si>
  <si>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</si>
  <si>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</si>
  <si>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</si>
  <si>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</si>
  <si>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</si>
  <si>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</si>
  <si>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</si>
  <si>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</si>
  <si>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</si>
  <si>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</si>
  <si>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</si>
  <si>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</si>
  <si>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</si>
  <si>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</si>
  <si>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</si>
  <si>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</si>
  <si>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</si>
  <si>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</si>
  <si>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</si>
  <si>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</si>
  <si>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</si>
  <si>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</si>
  <si>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</si>
  <si>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</si>
  <si>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</si>
  <si>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</si>
  <si>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</si>
  <si>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</si>
  <si>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</si>
  <si>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</si>
  <si>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</si>
  <si>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</si>
  <si>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</si>
  <si>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</si>
  <si>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</si>
  <si>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</si>
  <si>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</si>
  <si>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</si>
  <si>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</si>
  <si>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</si>
  <si>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</si>
  <si>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</si>
  <si>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</si>
  <si>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</si>
  <si>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</si>
  <si>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</si>
  <si>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</si>
  <si>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</si>
  <si>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</si>
  <si>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</si>
  <si>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</si>
  <si>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</si>
  <si>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</si>
  <si>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</si>
  <si>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</si>
  <si>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</si>
  <si>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</si>
  <si>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</si>
  <si>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</si>
  <si>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</si>
  <si>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</si>
  <si>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</si>
  <si>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</si>
  <si>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</si>
  <si>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</si>
  <si>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</si>
  <si>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</si>
  <si>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</si>
  <si>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</si>
  <si>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</si>
  <si>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</si>
  <si>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</si>
  <si>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</si>
  <si>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</si>
  <si>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</si>
  <si>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</si>
  <si>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</si>
  <si>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</si>
  <si>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</si>
  <si>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</si>
  <si>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</si>
  <si>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</si>
  <si>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</si>
  <si>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</si>
  <si>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</si>
  <si>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</si>
  <si>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</si>
  <si>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</si>
  <si>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</si>
  <si>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</si>
  <si>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</si>
  <si>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</si>
  <si>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</si>
  <si>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</si>
  <si>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</si>
  <si>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</si>
  <si>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</si>
  <si>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</si>
  <si>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</si>
  <si>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</si>
  <si>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</si>
  <si>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</si>
  <si>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</si>
  <si>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</si>
  <si>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</si>
  <si>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</si>
  <si>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</si>
  <si>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</si>
  <si>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</si>
  <si>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</si>
  <si>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</si>
  <si>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</si>
  <si>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</si>
  <si>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</si>
  <si>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</si>
  <si>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</si>
  <si>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</si>
  <si>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</si>
  <si>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</si>
  <si>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</si>
  <si>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</si>
  <si>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</si>
  <si>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</si>
  <si>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</si>
  <si>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</si>
  <si>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</si>
  <si>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</si>
  <si>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</si>
  <si>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</si>
  <si>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</si>
  <si>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</si>
  <si>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</si>
  <si>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</si>
  <si>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</si>
  <si>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</si>
  <si>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</si>
  <si>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</si>
  <si>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</si>
  <si>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</si>
  <si>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</si>
  <si>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</si>
  <si>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</si>
  <si>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</si>
  <si>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</si>
  <si>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</si>
  <si>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</si>
  <si>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</si>
  <si>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</si>
  <si>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</si>
  <si>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</si>
  <si>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</si>
  <si>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</si>
  <si>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</si>
  <si>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</si>
  <si>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</si>
  <si>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</si>
  <si>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</si>
  <si>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</si>
  <si>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</si>
  <si>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</si>
  <si>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</si>
  <si>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</si>
  <si>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</si>
  <si>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</si>
  <si>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</si>
  <si>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</si>
  <si>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</si>
  <si>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</si>
  <si>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</si>
  <si>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</si>
  <si>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</si>
  <si>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</si>
  <si>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</si>
  <si>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</si>
  <si>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</si>
  <si>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</si>
  <si>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</si>
  <si>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</si>
  <si>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</si>
  <si>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</si>
  <si>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</si>
  <si>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</si>
  <si>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</si>
  <si>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</si>
  <si>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</si>
  <si>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</si>
  <si>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</si>
  <si>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</si>
  <si>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</si>
  <si>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</si>
  <si>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</si>
  <si>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</si>
  <si>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</si>
  <si>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</si>
  <si>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</si>
  <si>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</si>
  <si>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</si>
  <si>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</si>
  <si>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</si>
  <si>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</si>
  <si>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</si>
  <si>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</si>
  <si>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</si>
  <si>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</si>
  <si>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</si>
  <si>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</si>
  <si>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</si>
  <si>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</si>
  <si>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</si>
  <si>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</si>
  <si>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</si>
  <si>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</si>
  <si>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</si>
  <si>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</si>
  <si>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</si>
  <si>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</si>
  <si>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</si>
  <si>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</si>
  <si>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</si>
  <si>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</si>
  <si>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</si>
  <si>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</si>
  <si>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</si>
  <si>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</si>
  <si>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</si>
  <si>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</si>
  <si>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</si>
  <si>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</si>
  <si>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</si>
  <si>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</si>
  <si>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</si>
  <si>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</si>
  <si>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</si>
  <si>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</si>
  <si>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</si>
  <si>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</si>
  <si>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</si>
  <si>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</si>
  <si>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</si>
  <si>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</si>
  <si>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</si>
  <si>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</si>
  <si>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</si>
  <si>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</si>
  <si>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</si>
  <si>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</si>
  <si>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</si>
  <si>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</si>
  <si>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</si>
  <si>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</si>
  <si>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</si>
  <si>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</si>
  <si>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</si>
  <si>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</si>
  <si>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</si>
  <si>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</si>
  <si>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</si>
  <si>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</si>
  <si>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</si>
  <si>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</si>
  <si>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</si>
  <si>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</si>
  <si>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</si>
  <si>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</si>
  <si>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</si>
  <si>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</si>
  <si>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</si>
  <si>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</si>
  <si>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</si>
  <si>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</si>
  <si>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</si>
  <si>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</si>
  <si>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</si>
  <si>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</si>
  <si>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</si>
  <si>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</si>
  <si>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</si>
  <si>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</si>
  <si>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</si>
  <si>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</si>
  <si>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</si>
  <si>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</si>
  <si>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</si>
  <si>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</si>
  <si>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</si>
  <si>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</si>
  <si>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</si>
  <si>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</si>
  <si>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</si>
  <si>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</si>
  <si>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</si>
  <si>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</si>
  <si>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</si>
  <si>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</si>
  <si>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</si>
  <si>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</si>
  <si>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</si>
  <si>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</si>
  <si>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</si>
  <si>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</si>
  <si>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</si>
  <si>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</si>
  <si>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</si>
  <si>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</si>
  <si>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</si>
  <si>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</si>
  <si>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</si>
  <si>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</si>
  <si>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</si>
  <si>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</si>
  <si>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</si>
  <si>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</si>
  <si>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</si>
  <si>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</si>
  <si>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</si>
  <si>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</si>
  <si>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</si>
  <si>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</si>
  <si>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</si>
  <si>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</si>
  <si>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</si>
  <si>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</si>
  <si>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</si>
  <si>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</si>
  <si>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</si>
  <si>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</si>
  <si>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</si>
  <si>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</si>
  <si>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</si>
  <si>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</si>
  <si>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</si>
  <si>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</si>
  <si>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</si>
  <si>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</si>
  <si>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</si>
  <si>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</si>
  <si>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</si>
  <si>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</si>
  <si>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</si>
  <si>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</si>
  <si>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</si>
  <si>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</si>
  <si>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</si>
  <si>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</si>
  <si>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</si>
  <si>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</si>
  <si>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</si>
  <si>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</si>
  <si>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</si>
  <si>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</si>
  <si>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</si>
  <si>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</si>
  <si>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</si>
  <si>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</si>
  <si>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</si>
  <si>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</si>
  <si>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</si>
  <si>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</si>
  <si>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</si>
  <si>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</si>
  <si>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</si>
  <si>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</si>
  <si>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</si>
  <si>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</si>
  <si>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</si>
  <si>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</si>
  <si>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</si>
  <si>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</si>
  <si>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</si>
  <si>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</si>
  <si>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</si>
  <si>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</si>
  <si>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</si>
  <si>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</si>
  <si>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</si>
  <si>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</si>
  <si>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</si>
  <si>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</si>
  <si>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</si>
  <si>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</si>
  <si>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</si>
  <si>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</si>
  <si>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</si>
  <si>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</si>
  <si>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</si>
  <si>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</si>
  <si>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</si>
  <si>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</si>
  <si>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</si>
  <si>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</si>
  <si>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</si>
  <si>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</si>
  <si>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</si>
  <si>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</si>
  <si>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</si>
  <si>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</si>
  <si>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</si>
  <si>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</si>
  <si>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</si>
  <si>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</si>
  <si>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</si>
  <si>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</si>
  <si>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</si>
  <si>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</si>
  <si>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</si>
  <si>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</si>
  <si>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</si>
  <si>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</si>
  <si>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</si>
  <si>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</si>
  <si>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</si>
  <si>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</si>
  <si>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</si>
  <si>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</si>
  <si>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</si>
  <si>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</si>
  <si>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</si>
  <si>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</si>
  <si>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</si>
  <si>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</si>
  <si>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</si>
  <si>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</si>
  <si>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</si>
  <si>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</si>
  <si>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</si>
  <si>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</si>
  <si>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</si>
  <si>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</si>
  <si>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</si>
  <si>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</si>
  <si>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</si>
  <si>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</si>
  <si>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</si>
  <si>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</si>
  <si>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</si>
  <si>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</si>
  <si>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</si>
  <si>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</si>
  <si>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</si>
  <si>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</si>
  <si>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</si>
  <si>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</si>
  <si>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</si>
  <si>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</si>
  <si>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</si>
  <si>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</si>
  <si>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</si>
  <si>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</si>
  <si>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</si>
  <si>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</si>
  <si>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</si>
  <si>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</si>
  <si>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</si>
  <si>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</si>
  <si>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</si>
  <si>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</si>
  <si>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</si>
  <si>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</si>
  <si>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</si>
  <si>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</si>
  <si>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</si>
  <si>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</si>
  <si>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</si>
  <si>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</si>
  <si>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</si>
  <si>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</si>
  <si>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</si>
  <si>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</si>
  <si>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</si>
  <si>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</si>
  <si>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</si>
  <si>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</si>
  <si>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</si>
  <si>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</si>
  <si>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</si>
  <si>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</si>
  <si>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</si>
  <si>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</si>
  <si>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</si>
  <si>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</si>
  <si>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</si>
  <si>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</si>
  <si>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</si>
  <si>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</si>
  <si>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</si>
  <si>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</si>
  <si>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</si>
  <si>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</si>
  <si>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</si>
  <si>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</si>
  <si>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</si>
  <si>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</si>
  <si>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</si>
  <si>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</si>
  <si>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</si>
  <si>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</si>
  <si>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</si>
  <si>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</si>
  <si>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</si>
  <si>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</si>
  <si>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</si>
  <si>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</si>
  <si>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</si>
  <si>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</si>
  <si>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</si>
  <si>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</si>
  <si>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</si>
  <si>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</si>
  <si>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</si>
  <si>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</si>
  <si>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</si>
  <si>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</si>
  <si>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</si>
  <si>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</si>
  <si>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</si>
  <si>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</si>
  <si>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</si>
  <si>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</si>
  <si>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</si>
  <si>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</si>
  <si>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</si>
  <si>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</si>
  <si>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</si>
  <si>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</si>
  <si>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</si>
  <si>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</si>
  <si>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</si>
  <si>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</si>
  <si>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</si>
  <si>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</si>
  <si>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</si>
  <si>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</si>
  <si>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</si>
  <si>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</si>
  <si>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</si>
  <si>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</si>
  <si>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</si>
  <si>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</si>
  <si>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</si>
  <si>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</si>
  <si>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</si>
  <si>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</si>
  <si>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</si>
  <si>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</si>
  <si>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</si>
  <si>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</si>
  <si>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</si>
  <si>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</si>
  <si>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</si>
  <si>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</si>
  <si>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</si>
  <si>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</si>
  <si>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</si>
  <si>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</si>
  <si>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</si>
  <si>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</si>
  <si>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</si>
  <si>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</si>
  <si>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</si>
  <si>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</si>
  <si>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</si>
  <si>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</si>
  <si>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</si>
  <si>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</si>
  <si>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</si>
  <si>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</si>
  <si>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</si>
  <si>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</si>
  <si>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</si>
  <si>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</si>
  <si>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</si>
  <si>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</si>
  <si>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</si>
  <si>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</si>
  <si>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</si>
  <si>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</si>
  <si>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</si>
  <si>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</si>
  <si>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</si>
  <si>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</si>
  <si>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</si>
  <si>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</si>
  <si>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</si>
  <si>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</si>
  <si>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</si>
  <si>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</si>
  <si>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</si>
  <si>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</si>
  <si>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</si>
  <si>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</si>
  <si>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</si>
  <si>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</si>
  <si>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</si>
  <si>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</si>
  <si>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</si>
  <si>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</si>
  <si>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</si>
  <si>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</si>
  <si>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</si>
  <si>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</si>
  <si>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</si>
  <si>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</si>
  <si>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</si>
  <si>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</si>
  <si>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</si>
  <si>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</si>
  <si>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</si>
  <si>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</si>
  <si>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</si>
  <si>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</si>
  <si>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</si>
  <si>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</si>
  <si>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</si>
  <si>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</si>
  <si>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</si>
  <si>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</si>
  <si>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</si>
  <si>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</si>
  <si>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</si>
  <si>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</si>
  <si>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</si>
  <si>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</si>
  <si>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</si>
  <si>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</si>
  <si>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</si>
  <si>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</si>
  <si>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</si>
  <si>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</si>
  <si>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</si>
  <si>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</si>
  <si>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</si>
  <si>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</si>
  <si>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</si>
  <si>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</si>
  <si>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</si>
  <si>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</si>
  <si>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</si>
  <si>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</si>
  <si>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</si>
  <si>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</si>
  <si>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</si>
  <si>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</si>
  <si>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</si>
  <si>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</si>
  <si>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</si>
  <si>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</si>
  <si>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</si>
  <si>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</si>
  <si>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</si>
  <si>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</si>
  <si>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</si>
  <si>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</si>
  <si>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</si>
  <si>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</si>
  <si>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</si>
  <si>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</si>
  <si>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</si>
  <si>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</si>
  <si>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</si>
  <si>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</si>
  <si>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</si>
  <si>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</si>
  <si>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</si>
  <si>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</si>
  <si>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</si>
  <si>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</si>
  <si>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</si>
  <si>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</si>
  <si>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</si>
  <si>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</si>
  <si>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</si>
  <si>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</si>
  <si>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</si>
  <si>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</si>
  <si>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</si>
  <si>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</si>
  <si>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</si>
  <si>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</si>
  <si>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</si>
  <si>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</si>
  <si>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</si>
  <si>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</si>
  <si>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</si>
  <si>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</si>
  <si>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</si>
  <si>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</si>
  <si>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</si>
  <si>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</si>
  <si>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</si>
  <si>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</si>
  <si>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</si>
  <si>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</si>
  <si>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</si>
  <si>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</si>
  <si>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</si>
  <si>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</si>
  <si>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</si>
  <si>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</si>
  <si>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</si>
  <si>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</si>
  <si>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</si>
  <si>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</si>
  <si>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</si>
  <si>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</si>
  <si>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</si>
  <si>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</si>
  <si>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</si>
  <si>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</si>
  <si>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</si>
  <si>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</si>
  <si>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</si>
  <si>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</si>
  <si>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</si>
  <si>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</si>
  <si>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</si>
  <si>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</si>
  <si>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</si>
  <si>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</si>
  <si>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</si>
  <si>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</si>
  <si>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</si>
  <si>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</si>
  <si>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</si>
  <si>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</si>
  <si>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</si>
  <si>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</si>
  <si>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</si>
  <si>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</si>
  <si>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</si>
  <si>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</si>
  <si>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</si>
  <si>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</si>
  <si>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</si>
  <si>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</si>
  <si>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</si>
  <si>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</si>
  <si>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</si>
  <si>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</si>
  <si>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</si>
  <si>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</si>
  <si>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</si>
  <si>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</si>
  <si>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</si>
  <si>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</si>
  <si>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</si>
  <si>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</si>
  <si>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</si>
  <si>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</si>
  <si>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</si>
  <si>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</si>
  <si>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</si>
  <si>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</si>
  <si>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</si>
  <si>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</si>
  <si>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</si>
  <si>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</si>
  <si>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</si>
  <si>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</si>
  <si>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</si>
  <si>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</si>
  <si>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</si>
  <si>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</si>
  <si>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</si>
  <si>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</si>
  <si>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</si>
  <si>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</si>
  <si>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</si>
  <si>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</si>
  <si>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</si>
  <si>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</si>
  <si>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</si>
  <si>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</si>
  <si>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</si>
  <si>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</si>
  <si>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</si>
  <si>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</si>
  <si>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</si>
  <si>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</si>
  <si>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</si>
  <si>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</si>
  <si>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</si>
  <si>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</si>
  <si>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</si>
  <si>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</si>
  <si>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</si>
  <si>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</si>
  <si>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</si>
  <si>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</si>
  <si>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</si>
  <si>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</si>
  <si>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</si>
  <si>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</si>
  <si>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</si>
  <si>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</si>
  <si>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</si>
  <si>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</si>
  <si>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</si>
  <si>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</si>
  <si>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</si>
  <si>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</si>
  <si>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</si>
  <si>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</si>
  <si>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</si>
  <si>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</si>
  <si>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</si>
  <si>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</si>
  <si>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</si>
  <si>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</si>
  <si>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</si>
  <si>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</si>
  <si>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</si>
  <si>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</si>
  <si>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</si>
  <si>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</si>
  <si>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</si>
  <si>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</si>
  <si>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</si>
  <si>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</si>
  <si>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</si>
  <si>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</si>
  <si>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</si>
  <si>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</si>
  <si>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</si>
  <si>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</si>
  <si>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</si>
  <si>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</si>
  <si>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</si>
  <si>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</si>
  <si>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</si>
  <si>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</si>
  <si>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</si>
  <si>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</si>
  <si>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</si>
  <si>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</si>
  <si>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</si>
  <si>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</si>
  <si>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</si>
  <si>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</si>
  <si>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</si>
  <si>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</si>
  <si>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</si>
  <si>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</si>
  <si>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</si>
  <si>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</si>
  <si>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</si>
  <si>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</si>
  <si>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</si>
  <si>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</si>
  <si>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</si>
  <si>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</si>
  <si>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</si>
  <si>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</si>
  <si>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</si>
  <si>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</si>
  <si>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</si>
  <si>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</si>
  <si>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</si>
  <si>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</si>
  <si>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</si>
  <si>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</si>
  <si>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</si>
  <si>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</si>
  <si>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</si>
  <si>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</si>
  <si>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</si>
  <si>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</si>
  <si>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</si>
  <si>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</si>
  <si>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</si>
  <si>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</si>
  <si>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</si>
  <si>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</si>
  <si>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</si>
  <si>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</si>
  <si>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</si>
  <si>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</si>
  <si>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</si>
  <si>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</si>
  <si>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</si>
  <si>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</si>
  <si>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</si>
  <si>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</si>
  <si>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</si>
  <si>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</si>
  <si>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</si>
  <si>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</si>
  <si>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</si>
  <si>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</si>
  <si>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</si>
  <si>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</si>
  <si>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</si>
  <si>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</si>
  <si>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</si>
  <si>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</si>
  <si>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</si>
  <si>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</si>
  <si>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</si>
  <si>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</si>
  <si>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</si>
  <si>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</si>
  <si>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</si>
  <si>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</si>
  <si>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</si>
  <si>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</si>
  <si>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</si>
  <si>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</si>
  <si>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</si>
  <si>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</si>
  <si>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</si>
  <si>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</si>
  <si>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</si>
  <si>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</si>
  <si>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</si>
  <si>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</si>
  <si>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</si>
  <si>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</si>
  <si>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</si>
  <si>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</si>
  <si>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</si>
  <si>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</si>
  <si>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</si>
  <si>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</si>
  <si>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</si>
  <si>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</si>
  <si>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</si>
  <si>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</si>
  <si>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</si>
  <si>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</si>
  <si>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</si>
  <si>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</si>
  <si>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</si>
  <si>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</si>
  <si>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</si>
  <si>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</si>
  <si>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</si>
  <si>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</si>
  <si>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</si>
  <si>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</si>
  <si>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</si>
  <si>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</si>
  <si>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</si>
  <si>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</si>
  <si>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</si>
  <si>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</si>
  <si>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</si>
  <si>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</si>
  <si>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</si>
  <si>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</si>
  <si>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</si>
  <si>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</si>
  <si>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</si>
  <si>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</si>
  <si>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</si>
  <si>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</si>
  <si>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</si>
  <si>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</si>
  <si>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</si>
  <si>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</si>
  <si>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</si>
  <si>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</si>
  <si>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</si>
  <si>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</si>
  <si>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</si>
  <si>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</si>
  <si>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</si>
  <si>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</si>
  <si>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</si>
  <si>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</si>
  <si>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</si>
  <si>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</si>
  <si>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</si>
  <si>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</si>
  <si>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</si>
  <si>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</si>
  <si>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</si>
  <si>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</si>
  <si>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</si>
  <si>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</si>
  <si>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</si>
  <si>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</si>
  <si>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</si>
  <si>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</si>
  <si>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</si>
  <si>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</si>
  <si>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</si>
  <si>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</si>
  <si>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</si>
  <si>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</si>
  <si>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</si>
  <si>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</si>
  <si>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</si>
  <si>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</si>
  <si>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</si>
  <si>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</si>
  <si>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</si>
  <si>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</si>
  <si>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</si>
  <si>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</si>
  <si>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</si>
  <si>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</si>
  <si>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</si>
  <si>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</si>
  <si>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</si>
  <si>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</si>
  <si>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</si>
  <si>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</si>
  <si>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</si>
  <si>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</si>
  <si>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</si>
  <si>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</si>
  <si>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</si>
  <si>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</si>
  <si>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</si>
  <si>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</si>
  <si>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</si>
  <si>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</si>
  <si>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</si>
  <si>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</si>
  <si>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</si>
  <si>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</si>
  <si>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</si>
  <si>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</si>
  <si>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</si>
  <si>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</si>
  <si>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</si>
  <si>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</si>
  <si>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</si>
  <si>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</si>
  <si>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</si>
  <si>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</si>
  <si>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</si>
  <si>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</si>
  <si>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</si>
  <si>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</si>
  <si>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</si>
  <si>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</si>
  <si>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</si>
  <si>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</si>
  <si>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</si>
  <si>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</si>
  <si>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</si>
  <si>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</si>
  <si>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</si>
  <si>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</si>
  <si>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</si>
  <si>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</si>
  <si>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</si>
  <si>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</si>
  <si>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</si>
  <si>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</si>
  <si>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</si>
  <si>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</si>
  <si>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</si>
  <si>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</si>
  <si>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</si>
  <si>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</si>
  <si>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</si>
  <si>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</si>
  <si>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</si>
  <si>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</si>
  <si>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</si>
  <si>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</si>
  <si>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</si>
  <si>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</si>
  <si>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</si>
  <si>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</si>
  <si>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</si>
  <si>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</si>
  <si>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</si>
  <si>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</si>
  <si>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</si>
  <si>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</si>
  <si>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</si>
  <si>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</si>
  <si>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</si>
  <si>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</si>
  <si>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</si>
  <si>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</si>
  <si>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</si>
  <si>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</si>
  <si>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</si>
  <si>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</si>
  <si>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</si>
  <si>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</si>
  <si>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</si>
  <si>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</si>
  <si>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</si>
  <si>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</si>
  <si>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</si>
  <si>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</si>
  <si>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</si>
  <si>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</si>
  <si>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</si>
  <si>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</si>
  <si>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</si>
  <si>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</si>
  <si>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</si>
  <si>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</si>
  <si>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</si>
  <si>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</si>
  <si>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</si>
  <si>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</si>
  <si>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</si>
  <si>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</si>
  <si>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</si>
  <si>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</si>
  <si>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</si>
  <si>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</si>
  <si>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</si>
  <si>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</si>
  <si>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</si>
  <si>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</si>
  <si>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</si>
  <si>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</si>
  <si>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</si>
  <si>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</si>
  <si>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</si>
  <si>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</si>
  <si>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</si>
  <si>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</si>
  <si>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</si>
  <si>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</si>
  <si>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</si>
  <si>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</si>
  <si>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</si>
  <si>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</si>
  <si>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</si>
  <si>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</si>
  <si>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</si>
  <si>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</si>
  <si>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</si>
  <si>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</si>
  <si>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</si>
  <si>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</si>
  <si>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</si>
  <si>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</si>
  <si>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</si>
  <si>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</si>
  <si>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</si>
  <si>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</si>
  <si>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</si>
  <si>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</si>
  <si>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</si>
  <si>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</si>
  <si>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</si>
  <si>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</si>
  <si>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</si>
  <si>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</si>
  <si>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</si>
  <si>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</si>
  <si>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</si>
  <si>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</si>
  <si>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</si>
  <si>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</si>
  <si>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</si>
  <si>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</si>
  <si>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</si>
  <si>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</si>
  <si>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</si>
  <si>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</si>
  <si>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</si>
  <si>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</si>
  <si>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</si>
  <si>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</si>
  <si>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</si>
  <si>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</si>
  <si>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</si>
  <si>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</si>
  <si>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</si>
  <si>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</si>
  <si>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</si>
  <si>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</si>
  <si>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</si>
  <si>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</si>
  <si>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</si>
  <si>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</si>
  <si>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</si>
  <si>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</si>
  <si>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</si>
  <si>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</si>
  <si>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</si>
  <si>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</si>
  <si>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</si>
  <si>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</si>
  <si>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</si>
  <si>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</si>
  <si>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</si>
  <si>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</si>
  <si>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</si>
  <si>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</si>
  <si>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</si>
  <si>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</si>
  <si>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</si>
  <si>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</si>
  <si>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</si>
  <si>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</si>
  <si>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</si>
  <si>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</si>
  <si>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</si>
  <si>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</si>
  <si>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</si>
  <si>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</si>
  <si>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</si>
  <si>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</si>
  <si>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</si>
  <si>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</si>
  <si>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</si>
  <si>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</si>
  <si>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</si>
  <si>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</si>
  <si>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</si>
  <si>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</si>
  <si>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</si>
  <si>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</si>
  <si>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</si>
  <si>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</si>
  <si>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</si>
  <si>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</si>
  <si>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</si>
  <si>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</si>
  <si>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</si>
  <si>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</si>
  <si>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</si>
  <si>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</si>
  <si>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</si>
  <si>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</si>
  <si>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</si>
  <si>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</si>
  <si>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</si>
  <si>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</si>
  <si>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</si>
  <si>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</si>
  <si>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</si>
  <si>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</si>
  <si>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</si>
  <si>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</si>
  <si>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</si>
  <si>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</si>
  <si>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</si>
  <si>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</si>
  <si>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</si>
  <si>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</si>
  <si>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</si>
  <si>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</si>
  <si>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</si>
  <si>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</si>
  <si>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</si>
  <si>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</si>
  <si>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</si>
  <si>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</si>
  <si>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</si>
  <si>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</si>
  <si>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</si>
  <si>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</si>
  <si>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</si>
  <si>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</si>
  <si>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</si>
  <si>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</si>
  <si>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</si>
  <si>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</si>
  <si>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</si>
  <si>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</si>
  <si>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</si>
  <si>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</si>
  <si>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</si>
  <si>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</si>
  <si>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</si>
  <si>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</si>
  <si>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</si>
  <si>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</si>
  <si>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</si>
  <si>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</si>
  <si>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</si>
  <si>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</si>
  <si>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</si>
  <si>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</si>
  <si>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</si>
  <si>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</si>
  <si>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</si>
  <si>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</si>
  <si>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</si>
  <si>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</si>
  <si>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</si>
  <si>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</si>
  <si>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</si>
  <si>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</si>
  <si>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</si>
  <si>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</si>
  <si>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</si>
  <si>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</si>
  <si>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</si>
  <si>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</si>
  <si>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</si>
  <si>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</si>
  <si>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</si>
  <si>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</si>
  <si>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</si>
  <si>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</si>
  <si>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</si>
  <si>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</si>
  <si>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</si>
  <si>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</si>
  <si>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</si>
  <si>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</si>
  <si>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</si>
  <si>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</si>
  <si>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</si>
  <si>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</si>
  <si>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</si>
  <si>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</si>
  <si>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</si>
  <si>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</si>
  <si>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</si>
  <si>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</si>
  <si>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</si>
  <si>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</si>
  <si>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</si>
  <si>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</si>
  <si>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</si>
  <si>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</si>
  <si>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</si>
  <si>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</si>
  <si>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</si>
  <si>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</si>
  <si>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</si>
  <si>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</si>
  <si>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</si>
  <si>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</si>
  <si>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</si>
  <si>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</si>
  <si>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</si>
  <si>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</si>
  <si>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</si>
  <si>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</si>
  <si>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</si>
  <si>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</si>
  <si>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</si>
  <si>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</si>
  <si>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</si>
  <si>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</si>
  <si>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</si>
  <si>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</si>
  <si>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</si>
  <si>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</si>
  <si>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</si>
  <si>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</si>
  <si>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</si>
  <si>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</si>
  <si>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</si>
  <si>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</si>
  <si>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</si>
  <si>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</si>
  <si>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</si>
  <si>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</si>
  <si>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</si>
  <si>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</si>
  <si>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</si>
  <si>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</si>
  <si>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</si>
  <si>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</si>
  <si>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</si>
  <si>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</si>
  <si>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</si>
  <si>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</si>
  <si>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</si>
  <si>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</si>
  <si>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</si>
  <si>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</si>
  <si>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</si>
  <si>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</si>
  <si>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</si>
  <si>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</si>
  <si>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</si>
  <si>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</si>
  <si>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</si>
  <si>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</si>
  <si>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</si>
  <si>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</si>
  <si>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</si>
  <si>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</si>
  <si>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</si>
  <si>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</si>
  <si>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</si>
  <si>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</si>
  <si>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</si>
  <si>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</si>
  <si>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</si>
  <si>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</si>
  <si>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</si>
  <si>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</si>
  <si>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</si>
  <si>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</si>
  <si>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</si>
  <si>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</si>
  <si>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</si>
  <si>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</si>
  <si>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</si>
  <si>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</si>
  <si>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</si>
  <si>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</si>
  <si>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</si>
  <si>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</si>
  <si>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</si>
  <si>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</si>
  <si>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</si>
  <si>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</si>
  <si>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</si>
  <si>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</si>
  <si>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</si>
  <si>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</si>
  <si>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</si>
  <si>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</si>
  <si>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</si>
  <si>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</si>
  <si>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</si>
  <si>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</si>
  <si>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</si>
  <si>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</si>
  <si>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</si>
  <si>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</si>
  <si>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</si>
  <si>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</si>
  <si>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</si>
  <si>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</si>
  <si>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</si>
  <si>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</si>
  <si>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</si>
  <si>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</si>
  <si>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</si>
  <si>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</si>
  <si>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</si>
  <si>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</si>
  <si>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</si>
  <si>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</si>
  <si>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</si>
  <si>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</si>
  <si>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</si>
  <si>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</si>
  <si>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</si>
  <si>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</si>
  <si>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</si>
  <si>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</si>
  <si>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</si>
  <si>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</si>
  <si>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</si>
  <si>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</si>
  <si>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</si>
  <si>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</si>
  <si>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</si>
  <si>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</si>
  <si>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</si>
  <si>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</si>
  <si>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</si>
  <si>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</si>
  <si>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</si>
  <si>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</si>
  <si>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</si>
  <si>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</si>
  <si>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</si>
  <si>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</si>
  <si>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</si>
  <si>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</si>
  <si>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</si>
  <si>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</si>
  <si>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</si>
  <si>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</si>
  <si>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</si>
  <si>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</si>
  <si>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</si>
  <si>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</si>
  <si>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</si>
  <si>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</si>
  <si>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</si>
  <si>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</si>
  <si>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</si>
  <si>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</si>
  <si>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</si>
  <si>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</si>
  <si>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</si>
  <si>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</si>
  <si>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</si>
  <si>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</si>
  <si>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</si>
  <si>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</si>
  <si>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</si>
  <si>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</si>
  <si>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</si>
  <si>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</si>
  <si>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</si>
  <si>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</si>
  <si>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</si>
  <si>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</si>
  <si>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</si>
  <si>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</si>
  <si>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</si>
  <si>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</si>
  <si>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</si>
  <si>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</si>
  <si>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</si>
  <si>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</si>
  <si>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</si>
  <si>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</si>
  <si>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</si>
  <si>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</si>
  <si>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</si>
  <si>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</si>
  <si>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</si>
  <si>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</si>
  <si>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</si>
  <si>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</si>
  <si>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</si>
  <si>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</si>
  <si>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</si>
  <si>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</si>
  <si>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</si>
  <si>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</si>
  <si>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</si>
  <si>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</si>
  <si>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</si>
  <si>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</si>
  <si>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</si>
  <si>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</si>
  <si>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</si>
  <si>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</si>
  <si>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</si>
  <si>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</si>
  <si>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</si>
  <si>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</si>
  <si>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</si>
  <si>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</si>
  <si>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</si>
  <si>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</si>
  <si>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</si>
  <si>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</si>
  <si>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</si>
  <si>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</si>
  <si>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</si>
  <si>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</si>
  <si>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</si>
  <si>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</si>
  <si>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</si>
  <si>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</si>
  <si>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</si>
  <si>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</si>
  <si>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</si>
  <si>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</si>
  <si>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</si>
  <si>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</si>
  <si>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</si>
  <si>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</si>
  <si>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</si>
  <si>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</si>
  <si>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</si>
  <si>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</si>
  <si>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</si>
  <si>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</si>
  <si>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</si>
  <si>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</si>
  <si>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</si>
  <si>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</si>
  <si>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</si>
  <si>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</si>
  <si>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</si>
  <si>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</si>
  <si>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</si>
  <si>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</si>
  <si>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</si>
  <si>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</si>
  <si>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</si>
  <si>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</si>
  <si>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</si>
  <si>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</si>
  <si>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</si>
  <si>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</si>
  <si>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</si>
  <si>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</si>
  <si>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</si>
  <si>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</si>
  <si>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</si>
  <si>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</si>
  <si>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</si>
  <si>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</si>
  <si>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</si>
  <si>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</si>
  <si>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</si>
  <si>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</si>
  <si>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</si>
  <si>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</si>
  <si>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</si>
  <si>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</si>
  <si>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</si>
  <si>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</si>
  <si>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</si>
  <si>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</si>
  <si>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</si>
  <si>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</si>
  <si>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</si>
  <si>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</si>
  <si>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</si>
  <si>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</si>
  <si>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</si>
  <si>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</si>
  <si>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</si>
  <si>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</si>
  <si>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</si>
  <si>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</si>
  <si>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</si>
  <si>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</si>
  <si>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</si>
  <si>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</si>
  <si>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</si>
  <si>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</si>
  <si>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</si>
  <si>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</si>
  <si>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</si>
  <si>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</si>
  <si>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</si>
  <si>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</si>
  <si>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</si>
  <si>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</si>
  <si>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</si>
  <si>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</si>
  <si>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</si>
  <si>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</si>
  <si>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</si>
  <si>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</si>
  <si>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</si>
  <si>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</si>
  <si>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</si>
  <si>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</si>
  <si>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</si>
  <si>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</si>
  <si>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</si>
  <si>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</si>
  <si>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</si>
  <si>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</si>
  <si>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</si>
  <si>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</si>
  <si>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</si>
  <si>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</si>
  <si>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</si>
  <si>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</si>
  <si>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</si>
  <si>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</si>
  <si>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</si>
  <si>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</si>
  <si>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</si>
  <si>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</si>
  <si>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</si>
  <si>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</si>
  <si>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</si>
  <si>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</si>
  <si>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</si>
  <si>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</si>
  <si>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</si>
  <si>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</si>
  <si>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</si>
  <si>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</si>
  <si>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</si>
  <si>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</si>
  <si>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</si>
  <si>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</si>
  <si>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</si>
  <si>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</si>
  <si>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</si>
  <si>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</si>
  <si>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</si>
  <si>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</si>
  <si>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</si>
  <si>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</si>
  <si>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</si>
  <si>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</si>
  <si>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</si>
  <si>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</si>
  <si>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</si>
  <si>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</si>
  <si>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</si>
  <si>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</si>
  <si>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</si>
  <si>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</si>
  <si>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</si>
  <si>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</si>
  <si>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</si>
  <si>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</si>
  <si>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</si>
  <si>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</si>
  <si>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</si>
  <si>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</si>
  <si>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</si>
  <si>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</si>
  <si>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</si>
  <si>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</si>
  <si>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</si>
  <si>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</si>
  <si>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</si>
  <si>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</si>
  <si>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</si>
  <si>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</si>
  <si>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</si>
  <si>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</si>
  <si>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</si>
  <si>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</si>
  <si>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</si>
  <si>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</si>
  <si>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</si>
  <si>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</si>
  <si>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</si>
  <si>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</si>
  <si>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</si>
  <si>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</si>
  <si>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</si>
  <si>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</si>
  <si>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</si>
  <si>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</si>
  <si>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</si>
  <si>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</si>
  <si>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</si>
  <si>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</si>
  <si>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</si>
  <si>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</si>
  <si>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</si>
  <si>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</si>
  <si>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</si>
  <si>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</si>
  <si>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</si>
  <si>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</si>
  <si>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</si>
  <si>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</si>
  <si>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</si>
  <si>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</si>
  <si>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</si>
  <si>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</si>
  <si>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</si>
  <si>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</si>
  <si>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</si>
  <si>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</si>
  <si>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</si>
  <si>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</si>
  <si>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</si>
  <si>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</si>
  <si>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</si>
  <si>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</si>
  <si>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</si>
  <si>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</si>
  <si>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</si>
  <si>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</si>
  <si>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</si>
  <si>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</si>
  <si>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</si>
  <si>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</si>
  <si>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</si>
  <si>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</si>
  <si>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</si>
  <si>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</si>
  <si>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</si>
  <si>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</si>
  <si>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</si>
  <si>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</si>
  <si>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</si>
  <si>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</si>
  <si>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</si>
  <si>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</si>
  <si>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</si>
  <si>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</si>
  <si>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</si>
  <si>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</si>
  <si>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</si>
  <si>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</si>
  <si>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</si>
  <si>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</si>
  <si>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</si>
  <si>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</si>
  <si>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</si>
  <si>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</si>
  <si>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</si>
  <si>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</si>
  <si>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</si>
  <si>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</si>
  <si>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</si>
  <si>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</si>
  <si>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</si>
  <si>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</si>
  <si>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</si>
  <si>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</si>
  <si>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</si>
  <si>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</si>
  <si>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</si>
  <si>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</si>
  <si>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</si>
  <si>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</si>
  <si>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</si>
  <si>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</si>
  <si>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</si>
  <si>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</si>
  <si>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</si>
  <si>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</si>
  <si>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</si>
  <si>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</si>
  <si>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</si>
  <si>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</si>
  <si>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</si>
  <si>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</si>
  <si>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</si>
  <si>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</si>
  <si>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</si>
  <si>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</si>
  <si>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</si>
  <si>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</si>
  <si>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</si>
  <si>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</si>
  <si>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</si>
  <si>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</si>
  <si>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</si>
  <si>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</si>
  <si>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</si>
  <si>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</si>
  <si>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</si>
  <si>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</si>
  <si>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</si>
  <si>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</si>
  <si>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</si>
  <si>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</si>
  <si>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</si>
  <si>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</si>
  <si>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</si>
  <si>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</si>
  <si>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</si>
  <si>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</si>
  <si>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</si>
  <si>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</si>
  <si>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</si>
  <si>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</si>
  <si>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</si>
  <si>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</si>
  <si>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</si>
  <si>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</si>
  <si>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</si>
  <si>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</si>
  <si>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</si>
  <si>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</si>
  <si>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</si>
  <si>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</si>
  <si>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</si>
  <si>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</si>
  <si>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</si>
  <si>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</si>
  <si>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</si>
  <si>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</si>
  <si>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</si>
  <si>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</si>
  <si>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</si>
  <si>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</si>
  <si>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</si>
  <si>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</si>
  <si>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</si>
  <si>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</si>
  <si>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</si>
  <si>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</si>
  <si>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</si>
  <si>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</si>
  <si>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</si>
  <si>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</si>
  <si>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</si>
  <si>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</si>
  <si>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</si>
  <si>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</si>
  <si>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</si>
  <si>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</si>
  <si>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</si>
  <si>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</si>
  <si>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</si>
  <si>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</si>
  <si>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</si>
  <si>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</si>
  <si>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</si>
  <si>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</si>
  <si>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</si>
  <si>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</si>
  <si>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</si>
  <si>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</si>
  <si>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</si>
  <si>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</si>
  <si>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</si>
  <si>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</si>
  <si>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</si>
  <si>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</si>
  <si>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</si>
  <si>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</si>
  <si>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</si>
  <si>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</si>
  <si>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</si>
  <si>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</si>
  <si>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</si>
  <si>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</si>
  <si>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</si>
  <si>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</si>
  <si>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</si>
  <si>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</si>
  <si>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</si>
  <si>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</si>
  <si>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</si>
  <si>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</si>
  <si>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</si>
  <si>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</si>
  <si>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</si>
  <si>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</si>
  <si>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</si>
  <si>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</si>
  <si>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</si>
  <si>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</si>
  <si>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</si>
  <si>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</si>
  <si>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</si>
  <si>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</si>
  <si>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</si>
  <si>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</si>
  <si>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</si>
  <si>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</si>
  <si>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</si>
  <si>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</si>
  <si>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</si>
  <si>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</si>
  <si>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</si>
  <si>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</si>
  <si>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</si>
  <si>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</si>
  <si>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</si>
  <si>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</si>
  <si>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</si>
  <si>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</si>
  <si>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</si>
  <si>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</si>
  <si>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</si>
  <si>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</si>
  <si>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</si>
  <si>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</si>
  <si>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</si>
  <si>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</si>
  <si>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</si>
  <si>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</si>
  <si>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</si>
  <si>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</si>
  <si>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</si>
  <si>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</si>
  <si>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</si>
  <si>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</si>
  <si>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</si>
  <si>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</si>
  <si>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</si>
  <si>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</si>
  <si>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</si>
  <si>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</si>
  <si>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</si>
  <si>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</si>
  <si>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</si>
  <si>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</si>
  <si>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</si>
  <si>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</si>
  <si>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</si>
  <si>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</si>
  <si>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</si>
  <si>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</si>
  <si>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</si>
  <si>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</si>
  <si>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</si>
  <si>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</si>
  <si>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</si>
  <si>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</si>
  <si>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</si>
  <si>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</si>
  <si>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</si>
  <si>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</si>
  <si>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</si>
  <si>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</si>
  <si>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</si>
  <si>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</si>
  <si>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</si>
  <si>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</si>
  <si>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</si>
  <si>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</si>
  <si>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</si>
  <si>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</si>
  <si>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</si>
  <si>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</si>
  <si>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</si>
  <si>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</si>
  <si>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</si>
  <si>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</si>
  <si>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</si>
  <si>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</si>
  <si>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</si>
  <si>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</si>
  <si>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</si>
  <si>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</si>
  <si>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</si>
  <si>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</si>
  <si>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</si>
  <si>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</si>
  <si>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</si>
  <si>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</si>
  <si>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</si>
  <si>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</si>
  <si>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</si>
  <si>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</si>
  <si>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</si>
  <si>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</si>
  <si>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</si>
  <si>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</si>
  <si>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</si>
  <si>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</si>
  <si>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</si>
  <si>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</si>
  <si>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</si>
  <si>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</si>
  <si>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</si>
  <si>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</si>
  <si>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</si>
  <si>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</si>
  <si>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</si>
  <si>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</si>
  <si>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</si>
  <si>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</si>
  <si>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</si>
  <si>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</si>
  <si>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</si>
  <si>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</si>
  <si>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</si>
  <si>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</si>
  <si>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</si>
  <si>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</si>
  <si>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</si>
  <si>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</si>
  <si>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</si>
  <si>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</si>
  <si>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</si>
  <si>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</si>
  <si>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</si>
  <si>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</si>
  <si>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</si>
  <si>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</si>
  <si>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</si>
  <si>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</si>
  <si>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</si>
  <si>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</si>
  <si>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</si>
  <si>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</si>
  <si>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</si>
  <si>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</si>
  <si>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</si>
  <si>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</si>
  <si>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</si>
  <si>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</si>
  <si>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</si>
  <si>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</si>
  <si>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</si>
  <si>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</si>
  <si>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</si>
  <si>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</si>
  <si>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</si>
  <si>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</si>
  <si>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</si>
  <si>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</si>
  <si>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</si>
  <si>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</si>
  <si>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</si>
  <si>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</si>
  <si>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</si>
  <si>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</si>
  <si>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</si>
  <si>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</si>
  <si>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</si>
  <si>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</si>
  <si>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</si>
  <si>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</si>
  <si>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</si>
  <si>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</si>
  <si>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</si>
  <si>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</si>
  <si>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</si>
  <si>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</si>
  <si>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</si>
  <si>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</si>
  <si>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</si>
  <si>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</si>
  <si>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</si>
  <si>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</si>
  <si>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</si>
  <si>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</si>
  <si>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</si>
  <si>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</si>
  <si>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</si>
  <si>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</si>
  <si>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</si>
  <si>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</si>
  <si>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</si>
  <si>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</si>
  <si>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</si>
  <si>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</si>
  <si>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</si>
  <si>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</si>
  <si>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</si>
  <si>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</si>
  <si>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</si>
  <si>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</si>
  <si>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</si>
  <si>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</si>
  <si>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</si>
  <si>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</si>
  <si>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</si>
  <si>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</si>
  <si>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</si>
  <si>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</si>
  <si>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</si>
  <si>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</si>
  <si>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</si>
  <si>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</si>
  <si>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</si>
  <si>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</si>
  <si>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</si>
  <si>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</si>
  <si>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</si>
  <si>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</si>
  <si>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</si>
  <si>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</si>
  <si>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</si>
  <si>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</si>
  <si>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</si>
  <si>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</si>
  <si>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</si>
  <si>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</si>
  <si>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</si>
  <si>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</si>
  <si>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</si>
  <si>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</si>
  <si>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</si>
  <si>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</si>
  <si>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</si>
  <si>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</si>
  <si>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</si>
  <si>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</si>
  <si>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</si>
  <si>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</si>
  <si>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</si>
  <si>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</si>
  <si>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</si>
  <si>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</si>
  <si>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</si>
  <si>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</si>
  <si>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</si>
  <si>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</si>
  <si>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</si>
  <si>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</si>
  <si>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</si>
  <si>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</si>
  <si>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</si>
  <si>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</si>
  <si>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</si>
  <si>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</si>
  <si>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</si>
  <si>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</si>
  <si>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</si>
  <si>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</si>
  <si>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</si>
  <si>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</si>
  <si>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</si>
  <si>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</si>
  <si>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</si>
  <si>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</si>
  <si>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</si>
  <si>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</si>
  <si>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</si>
  <si>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</si>
  <si>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</si>
  <si>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</si>
  <si>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</si>
  <si>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</si>
  <si>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</si>
  <si>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</si>
  <si>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</si>
  <si>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</si>
  <si>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</si>
  <si>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</si>
  <si>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</si>
  <si>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</si>
  <si>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</si>
  <si>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</si>
  <si>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</si>
  <si>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</si>
  <si>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</si>
  <si>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</si>
  <si>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</si>
  <si>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</si>
  <si>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</si>
  <si>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</si>
  <si>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</si>
  <si>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</si>
  <si>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</si>
  <si>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</si>
  <si>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</si>
  <si>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</si>
  <si>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</si>
  <si>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</si>
  <si>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</si>
  <si>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</si>
  <si>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</si>
  <si>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</si>
  <si>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</si>
  <si>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</si>
  <si>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</si>
  <si>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</si>
  <si>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</si>
  <si>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</si>
  <si>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</si>
  <si>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</si>
  <si>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</si>
  <si>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</si>
  <si>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</si>
  <si>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</si>
  <si>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</si>
  <si>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</si>
  <si>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</si>
  <si>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</si>
  <si>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</si>
  <si>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</si>
  <si>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</si>
  <si>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</si>
  <si>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</si>
  <si>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</si>
  <si>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</si>
  <si>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</si>
  <si>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</si>
  <si>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</si>
  <si>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</si>
  <si>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</si>
  <si>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</si>
  <si>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</si>
  <si>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</si>
  <si>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</si>
  <si>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</si>
  <si>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</si>
  <si>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</si>
  <si>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</si>
  <si>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</si>
  <si>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</si>
  <si>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</si>
  <si>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</si>
  <si>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</si>
  <si>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</si>
  <si>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</si>
  <si>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</si>
  <si>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</si>
  <si>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</si>
  <si>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</si>
  <si>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</si>
  <si>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</si>
  <si>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</si>
  <si>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</si>
  <si>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</si>
  <si>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</si>
  <si>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</si>
  <si>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</si>
  <si>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</si>
  <si>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</si>
  <si>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</si>
  <si>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</si>
  <si>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</si>
  <si>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</si>
  <si>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</si>
  <si>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</si>
  <si>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</si>
  <si>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</si>
  <si>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</si>
  <si>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</si>
  <si>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</si>
  <si>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</si>
  <si>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</si>
  <si>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</si>
  <si>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</si>
  <si>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</si>
  <si>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</si>
  <si>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</si>
  <si>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</si>
  <si>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</si>
  <si>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</si>
  <si>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</si>
  <si>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</si>
  <si>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</si>
  <si>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</si>
  <si>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</si>
  <si>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</si>
  <si>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</si>
  <si>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</si>
  <si>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</si>
  <si>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</si>
  <si>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</si>
  <si>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</si>
  <si>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</si>
  <si>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</si>
  <si>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</si>
  <si>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</si>
  <si>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</si>
  <si>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</si>
  <si>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</si>
  <si>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</si>
  <si>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</si>
  <si>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</si>
  <si>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</si>
  <si>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</si>
  <si>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</si>
  <si>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</si>
  <si>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</si>
  <si>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</si>
  <si>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</si>
  <si>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</si>
  <si>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</si>
  <si>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</si>
  <si>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</si>
  <si>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</si>
  <si>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</si>
  <si>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</si>
  <si>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</si>
  <si>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</si>
  <si>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</si>
  <si>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</si>
  <si>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</si>
  <si>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</si>
  <si>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</si>
  <si>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</si>
  <si>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</si>
  <si>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</si>
  <si>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</si>
  <si>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</si>
  <si>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</si>
  <si>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</si>
  <si>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</si>
  <si>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</si>
  <si>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</si>
  <si>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</si>
  <si>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</si>
  <si>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</si>
  <si>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</si>
  <si>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</si>
  <si>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</si>
  <si>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</si>
  <si>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</si>
  <si>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</si>
  <si>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</si>
  <si>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</si>
  <si>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</si>
  <si>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</si>
  <si>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</si>
  <si>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</si>
  <si>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</si>
  <si>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</si>
  <si>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</si>
  <si>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</si>
  <si>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</si>
  <si>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</si>
  <si>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</si>
  <si>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</si>
  <si>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</si>
  <si>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</si>
  <si>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</si>
  <si>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</si>
  <si>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</si>
  <si>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</si>
  <si>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</si>
  <si>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</si>
  <si>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</si>
  <si>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</si>
  <si>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</si>
  <si>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</si>
  <si>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</si>
  <si>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</si>
  <si>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</si>
  <si>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</si>
  <si>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</si>
  <si>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</si>
  <si>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</si>
  <si>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</si>
  <si>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</si>
  <si>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</si>
  <si>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</si>
  <si>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</si>
  <si>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</si>
  <si>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</si>
  <si>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</si>
  <si>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</si>
  <si>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</si>
  <si>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</si>
  <si>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</si>
  <si>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</si>
  <si>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</si>
  <si>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</si>
  <si>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</si>
  <si>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</si>
  <si>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</si>
  <si>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</si>
  <si>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</si>
  <si>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</si>
  <si>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</si>
  <si>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</si>
  <si>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</si>
  <si>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</si>
  <si>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</si>
  <si>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</si>
  <si>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</si>
  <si>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</si>
  <si>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</si>
  <si>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</si>
  <si>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</si>
  <si>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</si>
  <si>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</si>
  <si>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</si>
  <si>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</si>
  <si>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</si>
  <si>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</si>
  <si>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</si>
  <si>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</si>
  <si>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</si>
  <si>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</si>
  <si>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</si>
  <si>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</si>
  <si>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</si>
  <si>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</si>
  <si>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</si>
  <si>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</si>
  <si>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</si>
  <si>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</si>
  <si>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</si>
  <si>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</si>
  <si>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</si>
  <si>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</si>
  <si>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</si>
  <si>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</si>
  <si>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</si>
  <si>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</si>
  <si>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</si>
  <si>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</si>
  <si>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</si>
  <si>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</si>
  <si>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</si>
  <si>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</si>
  <si>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</si>
  <si>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</si>
  <si>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</si>
  <si>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</si>
  <si>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</si>
  <si>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</si>
  <si>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</si>
  <si>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</si>
  <si>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</si>
  <si>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</si>
  <si>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</si>
  <si>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</si>
  <si>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</si>
  <si>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</si>
  <si>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</si>
  <si>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</si>
  <si>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</si>
  <si>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</si>
  <si>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</si>
  <si>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</si>
  <si>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</si>
  <si>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</si>
  <si>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</si>
  <si>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</si>
  <si>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</si>
  <si>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</si>
  <si>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</si>
  <si>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</si>
  <si>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</si>
  <si>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</si>
  <si>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</si>
  <si>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</si>
  <si>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</si>
  <si>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</si>
  <si>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</si>
  <si>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</si>
  <si>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</si>
  <si>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</si>
  <si>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</si>
  <si>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</si>
  <si>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</si>
  <si>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</si>
  <si>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</si>
  <si>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</si>
  <si>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</si>
  <si>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</si>
  <si>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</si>
  <si>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</si>
  <si>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</si>
  <si>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</si>
  <si>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</si>
  <si>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</si>
  <si>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</si>
  <si>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</si>
  <si>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</si>
  <si>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</si>
  <si>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</si>
  <si>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</si>
  <si>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</si>
  <si>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</si>
  <si>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</si>
  <si>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</si>
  <si>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</si>
  <si>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</si>
  <si>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</si>
  <si>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</si>
  <si>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</si>
  <si>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</si>
  <si>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</si>
  <si>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</si>
  <si>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</si>
  <si>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</si>
  <si>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</si>
  <si>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</si>
  <si>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</si>
  <si>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</si>
  <si>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</si>
  <si>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</si>
  <si>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</si>
  <si>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</si>
  <si>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</si>
  <si>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</si>
  <si>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</si>
  <si>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</si>
  <si>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</si>
  <si>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</si>
  <si>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</si>
  <si>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</si>
  <si>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</si>
  <si>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</si>
  <si>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</si>
  <si>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</si>
  <si>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</si>
  <si>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</si>
  <si>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</si>
  <si>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</si>
  <si>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</si>
  <si>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</si>
  <si>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</si>
  <si>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</si>
  <si>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</si>
  <si>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</si>
  <si>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</si>
  <si>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</si>
  <si>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</si>
  <si>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</si>
  <si>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</si>
  <si>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</si>
  <si>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</si>
  <si>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</si>
  <si>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</si>
  <si>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</si>
  <si>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</si>
  <si>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</si>
  <si>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</si>
  <si>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</si>
  <si>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</si>
  <si>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</si>
  <si>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</si>
  <si>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</si>
  <si>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</si>
  <si>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</si>
  <si>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</si>
  <si>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</si>
  <si>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</si>
  <si>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</si>
  <si>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</si>
  <si>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</si>
  <si>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</si>
  <si>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</si>
  <si>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</si>
  <si>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</si>
  <si>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</si>
  <si>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</si>
  <si>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</si>
  <si>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</si>
  <si>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</si>
  <si>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</si>
  <si>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</si>
  <si>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</si>
  <si>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</si>
  <si>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</si>
  <si>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</si>
  <si>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</si>
  <si>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</si>
  <si>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</si>
  <si>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</si>
  <si>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</si>
  <si>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</si>
  <si>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</si>
  <si>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</si>
  <si>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</si>
  <si>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</si>
  <si>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</si>
  <si>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</si>
  <si>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</si>
  <si>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</si>
  <si>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</si>
  <si>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</si>
  <si>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</si>
  <si>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</si>
  <si>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</si>
  <si>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</si>
  <si>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</si>
  <si>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</si>
  <si>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</si>
  <si>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</si>
  <si>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</si>
  <si>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</si>
  <si>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</si>
  <si>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</si>
  <si>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</si>
  <si>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</si>
  <si>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</si>
  <si>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</si>
  <si>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</si>
  <si>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</si>
  <si>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</si>
  <si>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</si>
  <si>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</si>
  <si>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</si>
  <si>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</si>
  <si>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</si>
  <si>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</si>
  <si>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</si>
  <si>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</si>
  <si>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</si>
  <si>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</si>
  <si>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</si>
  <si>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</si>
  <si>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</si>
  <si>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</si>
  <si>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</si>
  <si>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</si>
  <si>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</si>
  <si>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</si>
  <si>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</si>
  <si>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</si>
  <si>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</si>
  <si>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</si>
  <si>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</si>
  <si>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</si>
  <si>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</si>
  <si>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</si>
  <si>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</si>
  <si>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</si>
  <si>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</si>
  <si>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</si>
  <si>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</si>
  <si>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</si>
  <si>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</si>
  <si>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</si>
  <si>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</si>
  <si>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</si>
  <si>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</si>
  <si>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</si>
  <si>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</si>
  <si>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</si>
  <si>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</si>
  <si>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</si>
  <si>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</si>
  <si>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</si>
  <si>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</si>
  <si>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</si>
  <si>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</si>
  <si>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</si>
  <si>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</si>
  <si>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</si>
  <si>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</si>
  <si>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</si>
  <si>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</si>
  <si>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</si>
  <si>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</si>
  <si>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</si>
  <si>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</si>
  <si>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</si>
  <si>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</si>
  <si>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</si>
  <si>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</si>
  <si>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</si>
  <si>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</si>
  <si>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</si>
  <si>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</si>
  <si>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</si>
  <si>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</si>
  <si>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</si>
  <si>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</si>
  <si>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</si>
  <si>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</si>
  <si>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</si>
  <si>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</si>
  <si>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</si>
  <si>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</si>
  <si>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</si>
  <si>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</si>
  <si>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</si>
  <si>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</si>
  <si>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</si>
  <si>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</si>
  <si>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</si>
  <si>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</si>
  <si>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</si>
  <si>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</si>
  <si>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</si>
  <si>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</si>
  <si>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</si>
  <si>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</si>
  <si>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</si>
  <si>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</si>
  <si>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</si>
  <si>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</si>
  <si>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</si>
  <si>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</si>
  <si>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</si>
  <si>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</si>
  <si>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</si>
  <si>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</si>
  <si>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</si>
  <si>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</si>
  <si>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</si>
  <si>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</si>
  <si>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</si>
  <si>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</si>
  <si>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</si>
  <si>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</si>
  <si>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</si>
  <si>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</si>
  <si>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</si>
  <si>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</si>
  <si>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</si>
  <si>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</si>
  <si>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</si>
  <si>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</si>
  <si>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</si>
  <si>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</si>
  <si>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</si>
  <si>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</si>
  <si>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</si>
  <si>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</si>
  <si>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</si>
  <si>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</si>
  <si>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</si>
  <si>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</si>
  <si>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</si>
  <si>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</si>
  <si>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</si>
  <si>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</si>
  <si>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</si>
  <si>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</si>
  <si>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</si>
  <si>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</si>
  <si>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</si>
  <si>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</si>
  <si>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</si>
  <si>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</si>
  <si>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</si>
  <si>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</si>
  <si>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</si>
  <si>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</si>
  <si>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</si>
  <si>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</si>
  <si>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</si>
  <si>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</si>
  <si>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</si>
  <si>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</si>
  <si>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</si>
  <si>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</si>
  <si>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</si>
  <si>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</si>
  <si>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</si>
  <si>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</si>
  <si>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</si>
  <si>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</si>
  <si>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</si>
  <si>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</si>
  <si>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</si>
  <si>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</si>
  <si>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</si>
  <si>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</si>
  <si>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</si>
  <si>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</si>
  <si>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</si>
  <si>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</si>
  <si>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</si>
  <si>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</si>
  <si>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</si>
  <si>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</si>
  <si>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</si>
  <si>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</si>
  <si>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</si>
  <si>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</si>
  <si>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</si>
  <si>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</si>
  <si>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</si>
  <si>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</si>
  <si>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</si>
  <si>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</si>
  <si>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</si>
  <si>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</si>
  <si>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</si>
  <si>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</si>
  <si>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</si>
  <si>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</si>
  <si>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</si>
  <si>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</si>
  <si>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</si>
  <si>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</si>
  <si>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</si>
  <si>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</si>
  <si>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</si>
  <si>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</si>
  <si>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</si>
  <si>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</si>
  <si>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</si>
  <si>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</si>
  <si>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</si>
  <si>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</si>
  <si>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</si>
  <si>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</si>
  <si>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</si>
  <si>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</si>
  <si>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</si>
  <si>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</si>
  <si>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</si>
  <si>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</si>
  <si>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</si>
  <si>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</si>
  <si>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</si>
  <si>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</si>
  <si>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</si>
  <si>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</si>
  <si>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</si>
  <si>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</si>
  <si>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</si>
  <si>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</si>
  <si>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</si>
  <si>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</si>
  <si>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</si>
  <si>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</si>
  <si>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</si>
  <si>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</si>
  <si>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</si>
  <si>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</si>
  <si>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</si>
  <si>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</si>
  <si>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</si>
  <si>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</si>
  <si>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</si>
  <si>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</si>
  <si>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</si>
  <si>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</si>
  <si>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</si>
  <si>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</si>
  <si>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</si>
  <si>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</si>
  <si>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</si>
  <si>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</si>
  <si>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</si>
  <si>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</si>
  <si>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</si>
  <si>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</si>
  <si>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</si>
  <si>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</si>
  <si>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</si>
  <si>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</si>
  <si>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</si>
  <si>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</si>
  <si>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</si>
  <si>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</si>
  <si>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</si>
  <si>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</si>
  <si>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</si>
  <si>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</si>
  <si>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</si>
  <si>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</si>
  <si>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</si>
  <si>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</si>
  <si>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</si>
  <si>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</si>
  <si>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</si>
  <si>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</si>
  <si>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</si>
  <si>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</si>
  <si>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</si>
  <si>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</si>
  <si>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</si>
  <si>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</si>
  <si>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</si>
  <si>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</si>
  <si>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</si>
  <si>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</si>
  <si>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</si>
  <si>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</si>
  <si>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</si>
  <si>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</si>
  <si>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</si>
  <si>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</si>
  <si>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</si>
  <si>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</si>
  <si>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</si>
  <si>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</si>
  <si>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</si>
  <si>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</si>
  <si>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</si>
  <si>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</si>
  <si>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</si>
  <si>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</si>
  <si>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</si>
  <si>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</si>
  <si>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</si>
  <si>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</si>
  <si>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</si>
  <si>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</si>
  <si>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</si>
  <si>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</si>
  <si>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</si>
  <si>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</si>
  <si>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</si>
  <si>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</si>
  <si>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</si>
  <si>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</si>
  <si>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</si>
  <si>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</si>
  <si>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</si>
  <si>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</si>
  <si>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</si>
  <si>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</si>
  <si>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</si>
  <si>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</si>
  <si>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</si>
  <si>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</si>
  <si>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</si>
  <si>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</si>
  <si>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</si>
  <si>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</si>
  <si>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</si>
  <si>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</si>
  <si>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</si>
  <si>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</si>
  <si>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</si>
  <si>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</si>
  <si>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</si>
  <si>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</si>
  <si>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</si>
  <si>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</si>
  <si>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</si>
  <si>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</si>
  <si>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</si>
  <si>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</si>
  <si>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</si>
  <si>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</si>
  <si>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</si>
  <si>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</si>
  <si>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</si>
  <si>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</si>
  <si>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</si>
  <si>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</si>
  <si>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</si>
  <si>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</si>
  <si>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</si>
  <si>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</si>
  <si>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</si>
  <si>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</si>
  <si>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</si>
  <si>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</si>
  <si>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</si>
  <si>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</si>
  <si>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</si>
  <si>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</si>
  <si>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</si>
  <si>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</si>
  <si>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</si>
  <si>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</si>
  <si>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</si>
  <si>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</si>
  <si>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</si>
  <si>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</si>
  <si>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</si>
  <si>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</si>
  <si>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</si>
  <si>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</si>
  <si>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</si>
  <si>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</si>
  <si>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</si>
  <si>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</si>
  <si>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</si>
  <si>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</si>
  <si>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</si>
  <si>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</si>
  <si>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</si>
  <si>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</si>
  <si>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</si>
  <si>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</si>
  <si>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</si>
  <si>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</si>
  <si>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</si>
  <si>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</si>
  <si>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</si>
  <si>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</si>
  <si>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</si>
  <si>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</si>
  <si>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</si>
  <si>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</si>
  <si>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</si>
  <si>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</si>
  <si>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</si>
  <si>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</si>
  <si>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</si>
  <si>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</si>
  <si>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</si>
  <si>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</si>
  <si>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</si>
  <si>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</si>
  <si>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</si>
  <si>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</si>
  <si>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</si>
  <si>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</si>
  <si>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</si>
  <si>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</si>
  <si>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</si>
  <si>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</si>
  <si>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</si>
  <si>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</si>
  <si>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</si>
  <si>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</si>
  <si>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</si>
  <si>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</si>
  <si>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</si>
  <si>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</si>
  <si>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</si>
  <si>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</si>
  <si>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</si>
  <si>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</si>
  <si>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</si>
  <si>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</si>
  <si>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</si>
  <si>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</si>
  <si>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</si>
  <si>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</si>
  <si>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</si>
  <si>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</si>
  <si>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</si>
  <si>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</si>
  <si>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</si>
  <si>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</si>
  <si>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</si>
  <si>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</si>
  <si>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</si>
  <si>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</si>
  <si>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</si>
  <si>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</si>
  <si>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</si>
  <si>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</si>
  <si>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</si>
  <si>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</si>
  <si>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</si>
  <si>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</si>
  <si>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</si>
  <si>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</si>
  <si>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</si>
  <si>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</si>
  <si>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</si>
  <si>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</si>
  <si>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</si>
  <si>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</si>
  <si>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</si>
  <si>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</si>
  <si>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</si>
  <si>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</si>
  <si>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</si>
  <si>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</si>
  <si>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</si>
  <si>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</si>
  <si>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</si>
  <si>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</si>
  <si>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</si>
  <si>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</si>
  <si>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</si>
  <si>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</si>
  <si>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</si>
  <si>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</si>
  <si>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</si>
  <si>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</si>
  <si>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</si>
  <si>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</si>
  <si>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</si>
  <si>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</si>
  <si>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</si>
  <si>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</si>
  <si>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</si>
  <si>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</si>
  <si>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</si>
  <si>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</si>
  <si>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</si>
  <si>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</si>
  <si>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</si>
  <si>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</si>
  <si>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</si>
  <si>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</si>
  <si>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</si>
  <si>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</si>
  <si>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</si>
  <si>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</si>
  <si>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</si>
  <si>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</si>
  <si>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</si>
  <si>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</si>
  <si>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</si>
  <si>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</si>
  <si>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</si>
  <si>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</si>
  <si>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</si>
  <si>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</si>
  <si>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</si>
  <si>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</si>
  <si>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</si>
  <si>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</si>
  <si>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</si>
  <si>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</si>
  <si>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</si>
  <si>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</si>
  <si>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</si>
  <si>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</si>
  <si>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</si>
  <si>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</si>
  <si>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</si>
  <si>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</si>
  <si>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</si>
  <si>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</si>
  <si>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</si>
  <si>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</si>
  <si>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</si>
  <si>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</si>
  <si>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</si>
  <si>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</si>
  <si>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</si>
  <si>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</si>
  <si>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</si>
  <si>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</si>
  <si>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</si>
  <si>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</si>
  <si>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</si>
  <si>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</si>
  <si>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</si>
  <si>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</si>
  <si>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</si>
  <si>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</si>
  <si>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</si>
  <si>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</si>
  <si>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</si>
  <si>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</si>
  <si>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</si>
  <si>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</si>
  <si>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</si>
  <si>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</si>
  <si>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</si>
  <si>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</si>
  <si>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</si>
  <si>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</si>
  <si>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</si>
  <si>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</si>
  <si>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</si>
  <si>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</si>
  <si>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</si>
  <si>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</si>
  <si>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</si>
  <si>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</si>
  <si>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</si>
  <si>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</si>
  <si>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</si>
  <si>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</si>
  <si>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</si>
  <si>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</si>
  <si>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</si>
  <si>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</si>
  <si>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</si>
  <si>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</si>
  <si>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</si>
  <si>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</si>
  <si>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</si>
  <si>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</si>
  <si>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</si>
  <si>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</si>
  <si>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</si>
  <si>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</si>
  <si>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</si>
  <si>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</si>
  <si>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</si>
  <si>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</si>
  <si>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</si>
  <si>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</si>
  <si>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</si>
  <si>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</si>
  <si>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</si>
  <si>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</si>
  <si>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</si>
  <si>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</si>
  <si>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</si>
  <si>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</si>
  <si>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</si>
  <si>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</si>
  <si>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</si>
  <si>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</si>
  <si>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</si>
  <si>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</si>
  <si>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</si>
  <si>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</si>
  <si>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</si>
  <si>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</si>
  <si>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</si>
  <si>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</si>
  <si>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</si>
  <si>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</si>
  <si>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</si>
  <si>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</si>
  <si>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</si>
  <si>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</si>
  <si>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</si>
  <si>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</si>
  <si>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</si>
  <si>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</si>
  <si>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</si>
  <si>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</si>
  <si>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</si>
  <si>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</si>
  <si>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</si>
  <si>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</si>
  <si>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</si>
  <si>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</si>
  <si>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</si>
  <si>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</si>
  <si>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</si>
  <si>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</si>
  <si>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</si>
  <si>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</si>
  <si>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</si>
  <si>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</si>
  <si>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</si>
  <si>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</si>
  <si>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</si>
  <si>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</si>
  <si>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</si>
  <si>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</si>
  <si>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</si>
  <si>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</si>
  <si>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</si>
  <si>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</si>
  <si>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</si>
  <si>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</si>
  <si>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</si>
  <si>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</si>
  <si>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</si>
  <si>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</si>
  <si>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</si>
  <si>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</si>
  <si>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</si>
  <si>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</si>
  <si>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</si>
  <si>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</si>
  <si>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</si>
  <si>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</si>
  <si>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</si>
  <si>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</si>
  <si>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</si>
  <si>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</si>
  <si>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</si>
  <si>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</si>
  <si>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</si>
  <si>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</si>
  <si>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</si>
  <si>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</si>
  <si>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</si>
  <si>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</si>
  <si>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</si>
  <si>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</si>
  <si>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</si>
  <si>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</si>
  <si>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</si>
  <si>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</si>
  <si>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</si>
  <si>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</si>
  <si>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</si>
  <si>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</si>
  <si>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</si>
  <si>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</si>
  <si>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</si>
  <si>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</si>
  <si>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</si>
  <si>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</si>
  <si>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</si>
  <si>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</si>
  <si>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</si>
  <si>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</si>
  <si>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</si>
  <si>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</si>
  <si>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</si>
  <si>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</si>
  <si>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</si>
  <si>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</si>
  <si>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</si>
  <si>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</si>
  <si>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</si>
  <si>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</si>
  <si>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</si>
  <si>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</si>
  <si>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</si>
  <si>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</si>
  <si>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</si>
  <si>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</si>
  <si>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</si>
  <si>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</si>
  <si>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</si>
  <si>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</si>
  <si>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</si>
  <si>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</si>
  <si>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</si>
  <si>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</si>
  <si>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</si>
  <si>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</si>
  <si>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</si>
  <si>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</si>
  <si>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</si>
  <si>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</si>
  <si>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</si>
  <si>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</si>
  <si>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</si>
  <si>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</si>
  <si>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</si>
  <si>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</si>
  <si>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</si>
  <si>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</si>
  <si>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</si>
  <si>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</si>
  <si>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</si>
  <si>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</si>
  <si>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</si>
  <si>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</si>
  <si>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</si>
  <si>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</si>
  <si>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</si>
  <si>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</si>
  <si>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</si>
  <si>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</si>
  <si>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</si>
  <si>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</si>
  <si>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</si>
  <si>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</si>
  <si>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</si>
  <si>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</si>
  <si>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</si>
  <si>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</si>
  <si>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</si>
  <si>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</si>
  <si>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</si>
  <si>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</si>
  <si>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</si>
  <si>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</si>
  <si>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</si>
  <si>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</si>
  <si>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</si>
  <si>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</si>
  <si>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</si>
  <si>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</si>
  <si>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</si>
  <si>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</si>
  <si>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</si>
  <si>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</si>
  <si>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</si>
  <si>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</si>
  <si>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</si>
  <si>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</si>
  <si>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</si>
  <si>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</si>
  <si>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</si>
  <si>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</si>
  <si>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</si>
  <si>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</si>
  <si>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</si>
  <si>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</si>
  <si>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</si>
  <si>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</si>
  <si>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</si>
  <si>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</si>
  <si>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</si>
  <si>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</si>
  <si>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</si>
  <si>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</si>
  <si>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</si>
  <si>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</si>
  <si>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</si>
  <si>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</si>
  <si>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</si>
  <si>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</si>
  <si>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</si>
  <si>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</si>
  <si>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</si>
  <si>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</si>
  <si>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</si>
  <si>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</si>
  <si>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</si>
  <si>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</si>
  <si>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</si>
  <si>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</si>
  <si>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</si>
  <si>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</si>
  <si>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</si>
  <si>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</si>
  <si>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</si>
  <si>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</si>
  <si>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</si>
  <si>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</si>
  <si>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</si>
  <si>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</si>
  <si>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</si>
  <si>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</si>
  <si>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</si>
  <si>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</si>
  <si>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</si>
  <si>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</si>
  <si>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</si>
  <si>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</si>
  <si>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</si>
  <si>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</si>
  <si>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</si>
  <si>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</si>
  <si>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</si>
  <si>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</si>
  <si>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</si>
  <si>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</si>
  <si>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</si>
  <si>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</si>
  <si>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</si>
  <si>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</si>
  <si>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</si>
  <si>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</si>
  <si>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</si>
  <si>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</si>
  <si>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</si>
  <si>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</si>
  <si>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</si>
  <si>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</si>
  <si>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</si>
  <si>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</si>
  <si>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</si>
  <si>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</si>
  <si>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</si>
  <si>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</si>
  <si>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</si>
  <si>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</si>
  <si>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</si>
  <si>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</si>
  <si>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</si>
  <si>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</si>
  <si>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</si>
  <si>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</si>
  <si>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</si>
  <si>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</si>
  <si>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</si>
  <si>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</si>
  <si>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</si>
  <si>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</si>
  <si>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</si>
  <si>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</si>
  <si>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</si>
  <si>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</si>
  <si>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</si>
  <si>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</si>
  <si>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</si>
  <si>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</si>
  <si>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</si>
  <si>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</si>
  <si>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</si>
  <si>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</si>
  <si>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</si>
  <si>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</si>
  <si>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</si>
  <si>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</si>
  <si>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</si>
  <si>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</si>
  <si>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</si>
  <si>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</si>
  <si>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</si>
  <si>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</si>
  <si>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</si>
  <si>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</si>
  <si>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</si>
  <si>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</si>
  <si>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</si>
  <si>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</si>
  <si>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</si>
  <si>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</si>
  <si>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</si>
  <si>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</si>
  <si>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</si>
  <si>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</si>
  <si>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</si>
  <si>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</si>
  <si>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</si>
  <si>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</si>
  <si>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</si>
  <si>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</si>
  <si>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</si>
  <si>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</si>
  <si>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</si>
  <si>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</si>
  <si>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</si>
  <si>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</si>
  <si>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</si>
  <si>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</si>
  <si>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</si>
  <si>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</si>
  <si>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</si>
  <si>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</si>
  <si>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</si>
  <si>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</si>
  <si>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</si>
  <si>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</si>
  <si>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</si>
  <si>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</si>
  <si>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</si>
  <si>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</si>
  <si>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</si>
  <si>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</si>
  <si>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</si>
  <si>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</si>
  <si>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</si>
  <si>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</si>
  <si>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</si>
  <si>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</si>
  <si>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</si>
  <si>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</si>
  <si>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</si>
  <si>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</si>
  <si>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</si>
  <si>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</si>
  <si>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</si>
  <si>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</si>
  <si>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</si>
  <si>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</si>
  <si>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</si>
  <si>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</si>
  <si>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</si>
  <si>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</si>
  <si>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</si>
  <si>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</si>
  <si>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</si>
  <si>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</si>
  <si>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</si>
  <si>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</si>
  <si>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</si>
  <si>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</si>
  <si>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</si>
  <si>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</si>
  <si>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</si>
  <si>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</si>
  <si>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</si>
  <si>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</si>
  <si>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</si>
  <si>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</si>
  <si>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</si>
  <si>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</si>
  <si>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</si>
  <si>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</si>
  <si>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</si>
  <si>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</si>
  <si>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</si>
  <si>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</si>
  <si>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</si>
  <si>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</si>
  <si>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</si>
  <si>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</si>
  <si>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</si>
  <si>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</si>
  <si>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</si>
  <si>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</si>
  <si>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</si>
  <si>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</si>
  <si>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</si>
  <si>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</si>
  <si>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</si>
  <si>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</si>
  <si>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</si>
  <si>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</si>
  <si>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</si>
  <si>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</si>
  <si>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</si>
  <si>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</si>
  <si>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</si>
  <si>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</si>
  <si>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</si>
  <si>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</si>
  <si>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</si>
  <si>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</si>
  <si>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</si>
  <si>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</si>
  <si>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</si>
  <si>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</si>
  <si>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</si>
  <si>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</si>
  <si>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</si>
  <si>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</si>
  <si>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</si>
  <si>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</si>
  <si>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</si>
  <si>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</si>
  <si>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</si>
  <si>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</si>
  <si>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</si>
  <si>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</si>
  <si>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</si>
  <si>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</si>
  <si>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</si>
  <si>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</si>
  <si>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</si>
  <si>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</si>
  <si>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</si>
  <si>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</si>
  <si>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</si>
  <si>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</si>
  <si>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</si>
  <si>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</si>
  <si>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</si>
  <si>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</si>
  <si>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</si>
  <si>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</si>
  <si>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</si>
  <si>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</si>
  <si>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</si>
  <si>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</si>
  <si>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</si>
  <si>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</si>
  <si>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</si>
  <si>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</si>
  <si>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</si>
  <si>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</si>
  <si>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</si>
  <si>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</si>
  <si>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</si>
  <si>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</si>
  <si>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</si>
  <si>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</si>
  <si>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</si>
  <si>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</si>
  <si>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</si>
  <si>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</si>
  <si>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</si>
  <si>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</si>
  <si>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</si>
  <si>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</si>
  <si>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</si>
  <si>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</si>
  <si>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</si>
  <si>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</si>
  <si>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</si>
  <si>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</si>
  <si>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</si>
  <si>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</si>
  <si>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</si>
  <si>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</si>
  <si>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</si>
  <si>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</si>
  <si>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</si>
  <si>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</si>
  <si>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</si>
  <si>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</si>
  <si>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</si>
  <si>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</si>
  <si>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</si>
  <si>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</si>
  <si>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</si>
  <si>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</si>
  <si>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</si>
  <si>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</si>
  <si>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</si>
  <si>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</si>
  <si>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</si>
  <si>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</si>
  <si>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</si>
  <si>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</si>
  <si>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</si>
  <si>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</si>
  <si>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</si>
  <si>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</si>
  <si>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</si>
  <si>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</si>
  <si>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</si>
  <si>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</si>
  <si>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</si>
  <si>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</si>
  <si>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</si>
  <si>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</si>
  <si>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</si>
  <si>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</si>
  <si>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</si>
  <si>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</si>
  <si>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</si>
  <si>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</si>
  <si>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</si>
  <si>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</si>
  <si>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</si>
  <si>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</si>
  <si>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</si>
  <si>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</si>
  <si>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</si>
  <si>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</si>
  <si>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</si>
  <si>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</si>
  <si>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</si>
  <si>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</si>
  <si>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</si>
  <si>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</si>
  <si>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</si>
  <si>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</si>
  <si>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</si>
  <si>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</si>
  <si>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</si>
  <si>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</si>
  <si>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</si>
  <si>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</si>
  <si>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</si>
  <si>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</si>
  <si>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</si>
  <si>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</si>
  <si>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</si>
  <si>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</si>
  <si>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</si>
  <si>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</si>
  <si>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</si>
  <si>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</si>
  <si>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</si>
  <si>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</si>
  <si>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</si>
  <si>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</si>
  <si>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</si>
  <si>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</si>
  <si>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</si>
  <si>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</si>
  <si>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</si>
  <si>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</si>
  <si>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</si>
  <si>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</si>
  <si>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</si>
  <si>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</si>
  <si>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</si>
  <si>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</si>
  <si>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</si>
  <si>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</si>
  <si>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</si>
  <si>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</si>
  <si>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</si>
  <si>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</si>
  <si>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</si>
  <si>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</si>
  <si>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</si>
  <si>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</si>
  <si>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</si>
  <si>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</si>
  <si>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</si>
  <si>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</si>
  <si>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</si>
  <si>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</si>
  <si>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</si>
  <si>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</si>
  <si>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</si>
  <si>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</si>
  <si>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</si>
  <si>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</si>
  <si>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</si>
  <si>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</si>
  <si>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</si>
  <si>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</si>
  <si>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</si>
  <si>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</si>
  <si>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</si>
  <si>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</si>
  <si>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</si>
  <si>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</si>
  <si>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</si>
  <si>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</si>
  <si>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</si>
  <si>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</si>
  <si>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</si>
  <si>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</si>
  <si>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</si>
  <si>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</si>
  <si>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</si>
  <si>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</si>
  <si>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</si>
  <si>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</si>
  <si>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</si>
  <si>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</si>
  <si>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</si>
  <si>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</si>
  <si>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</si>
  <si>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</si>
  <si>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</si>
  <si>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</si>
  <si>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</si>
  <si>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</si>
  <si>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</si>
  <si>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</si>
  <si>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</si>
  <si>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</si>
  <si>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</si>
  <si>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</si>
  <si>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</si>
  <si>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</si>
  <si>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</si>
  <si>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</si>
  <si>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</si>
  <si>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</si>
  <si>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</si>
  <si>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</si>
  <si>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</si>
  <si>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</si>
  <si>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</si>
  <si>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</si>
  <si>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</si>
  <si>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</si>
  <si>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</si>
  <si>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</si>
  <si>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</si>
  <si>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</si>
  <si>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</si>
  <si>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</si>
  <si>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</si>
  <si>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</si>
  <si>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</si>
  <si>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</si>
  <si>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</si>
  <si>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</si>
  <si>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</si>
  <si>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</si>
  <si>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</si>
  <si>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</si>
  <si>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</si>
  <si>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</si>
  <si>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</si>
  <si>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</si>
  <si>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</si>
  <si>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</si>
  <si>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</si>
  <si>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</si>
  <si>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</si>
  <si>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</si>
  <si>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</si>
  <si>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</si>
  <si>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</si>
  <si>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</si>
  <si>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</si>
  <si>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</si>
  <si>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</si>
  <si>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</si>
  <si>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</si>
  <si>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</si>
  <si>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</si>
  <si>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</si>
  <si>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</si>
  <si>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</si>
  <si>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</si>
  <si>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</si>
  <si>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</si>
  <si>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</si>
  <si>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</si>
  <si>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</si>
  <si>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</si>
  <si>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</si>
  <si>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</si>
  <si>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</si>
  <si>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</si>
  <si>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</si>
  <si>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</si>
  <si>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</si>
  <si>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</si>
  <si>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</si>
  <si>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</si>
  <si>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</si>
  <si>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</si>
  <si>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</si>
  <si>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</si>
  <si>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</si>
  <si>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</si>
  <si>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</si>
  <si>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</si>
  <si>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</si>
  <si>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</si>
  <si>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</si>
  <si>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</si>
  <si>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</si>
  <si>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</si>
  <si>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</si>
  <si>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</si>
  <si>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</si>
  <si>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</si>
  <si>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</si>
  <si>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</si>
  <si>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</si>
  <si>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</si>
  <si>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</si>
  <si>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</si>
  <si>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</si>
  <si>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</si>
  <si>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</si>
  <si>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</si>
  <si>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</si>
  <si>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</si>
  <si>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</si>
  <si>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</si>
  <si>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</si>
  <si>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</si>
  <si>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</si>
  <si>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</si>
  <si>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</si>
  <si>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</si>
  <si>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</si>
  <si>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</si>
  <si>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</si>
  <si>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</si>
  <si>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</si>
  <si>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</si>
  <si>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</si>
  <si>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</si>
  <si>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</si>
  <si>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</si>
  <si>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</si>
  <si>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</si>
  <si>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</si>
  <si>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</si>
  <si>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</si>
  <si>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</si>
  <si>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</si>
  <si>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</si>
  <si>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</si>
  <si>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</si>
  <si>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</si>
  <si>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</si>
  <si>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</si>
  <si>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</si>
  <si>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</si>
  <si>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</si>
  <si>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</si>
  <si>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</si>
  <si>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</si>
  <si>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</si>
  <si>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</si>
  <si>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</si>
  <si>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</si>
  <si>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</si>
  <si>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</si>
  <si>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</si>
  <si>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</si>
  <si>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</si>
  <si>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</si>
  <si>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</si>
  <si>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</si>
  <si>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</si>
  <si>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</si>
  <si>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</si>
  <si>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</si>
  <si>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</si>
  <si>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</si>
  <si>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</si>
  <si>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</si>
  <si>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</si>
  <si>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</si>
  <si>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</si>
  <si>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</si>
  <si>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</si>
  <si>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</si>
  <si>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</si>
  <si>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</si>
  <si>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</si>
  <si>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</si>
  <si>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</si>
  <si>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</si>
  <si>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</si>
  <si>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</si>
  <si>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</si>
  <si>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</si>
  <si>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</si>
  <si>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</si>
  <si>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</si>
  <si>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</si>
  <si>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</si>
  <si>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</si>
  <si>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</si>
  <si>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</si>
  <si>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</si>
  <si>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</si>
  <si>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</si>
  <si>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</si>
  <si>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</si>
  <si>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</si>
  <si>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</si>
  <si>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</si>
  <si>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</si>
  <si>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</si>
  <si>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</si>
  <si>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</si>
  <si>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</si>
  <si>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</si>
  <si>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</si>
  <si>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</si>
  <si>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</si>
  <si>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</si>
  <si>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</si>
  <si>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</si>
  <si>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</si>
  <si>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</si>
  <si>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</si>
  <si>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</si>
  <si>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</si>
  <si>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</si>
  <si>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</si>
  <si>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</si>
  <si>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</si>
  <si>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</si>
  <si>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</si>
  <si>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</si>
  <si>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</si>
  <si>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</si>
  <si>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</si>
  <si>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</si>
  <si>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</si>
  <si>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</si>
  <si>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</si>
  <si>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</si>
  <si>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</si>
  <si>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</si>
  <si>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</si>
  <si>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</si>
  <si>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</si>
  <si>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</si>
  <si>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</si>
  <si>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</si>
  <si>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</si>
  <si>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</si>
  <si>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</si>
  <si>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</si>
  <si>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</si>
  <si>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</si>
  <si>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</si>
  <si>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</si>
  <si>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</si>
  <si>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</si>
  <si>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</si>
  <si>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</si>
  <si>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</si>
  <si>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</si>
  <si>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</si>
  <si>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</si>
  <si>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</si>
  <si>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</si>
  <si>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</si>
  <si>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</si>
  <si>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</si>
  <si>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</si>
  <si>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</si>
  <si>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</si>
  <si>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</si>
  <si>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</si>
  <si>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</si>
  <si>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</si>
  <si>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</si>
  <si>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</si>
  <si>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</si>
  <si>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</si>
  <si>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</si>
  <si>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</si>
  <si>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</si>
  <si>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</si>
  <si>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</si>
  <si>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</si>
  <si>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</si>
  <si>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</si>
  <si>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</si>
  <si>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</si>
  <si>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</si>
  <si>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</si>
  <si>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</si>
  <si>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</si>
  <si>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</si>
  <si>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</si>
  <si>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</si>
  <si>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</si>
  <si>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</si>
  <si>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</si>
  <si>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</si>
  <si>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</si>
  <si>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</si>
  <si>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</si>
  <si>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</si>
  <si>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</si>
  <si>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</si>
  <si>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</si>
  <si>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</si>
  <si>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</si>
  <si>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</si>
  <si>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</si>
  <si>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</si>
  <si>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</si>
  <si>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</si>
  <si>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</si>
  <si>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</si>
  <si>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</si>
  <si>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</si>
  <si>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</si>
  <si>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</si>
  <si>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</si>
  <si>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</si>
  <si>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</si>
  <si>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</si>
  <si>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</si>
  <si>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</si>
  <si>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</si>
  <si>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</si>
  <si>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</si>
  <si>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</si>
  <si>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</si>
  <si>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</si>
  <si>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</si>
  <si>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</si>
  <si>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</si>
  <si>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</si>
  <si>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</si>
  <si>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</si>
  <si>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</si>
  <si>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</si>
  <si>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</si>
  <si>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</si>
  <si>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</si>
  <si>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</si>
  <si>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</si>
  <si>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</si>
  <si>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</si>
  <si>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</si>
  <si>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</si>
  <si>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</si>
  <si>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</si>
  <si>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</si>
  <si>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</si>
  <si>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</si>
  <si>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</si>
  <si>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</si>
  <si>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</si>
  <si>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</si>
  <si>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</si>
  <si>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</si>
  <si>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</si>
  <si>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</si>
  <si>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</si>
  <si>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</si>
  <si>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</si>
  <si>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</si>
  <si>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</si>
  <si>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</si>
  <si>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</si>
  <si>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</si>
  <si>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</si>
  <si>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</si>
  <si>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</si>
  <si>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</si>
  <si>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</si>
  <si>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</si>
  <si>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</si>
  <si>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</si>
  <si>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</si>
  <si>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</si>
  <si>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</si>
  <si>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</si>
  <si>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</si>
  <si>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</si>
  <si>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</si>
  <si>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</si>
  <si>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</si>
  <si>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</si>
  <si>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</si>
  <si>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</si>
  <si>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</si>
  <si>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</si>
  <si>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</si>
  <si>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</si>
  <si>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</si>
  <si>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</si>
  <si>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</si>
  <si>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</si>
  <si>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</si>
  <si>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</si>
  <si>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</si>
  <si>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</si>
  <si>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</si>
  <si>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</si>
  <si>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</si>
  <si>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</si>
  <si>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</si>
  <si>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</si>
  <si>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</si>
  <si>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</si>
  <si>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</si>
  <si>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</si>
  <si>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</si>
  <si>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</si>
  <si>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</si>
  <si>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</si>
  <si>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</si>
  <si>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</si>
  <si>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</si>
  <si>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</si>
  <si>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</si>
  <si>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</si>
  <si>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</si>
  <si>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</si>
  <si>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</si>
  <si>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</si>
  <si>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</si>
  <si>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</si>
  <si>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</si>
  <si>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</si>
  <si>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</si>
  <si>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</si>
  <si>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</si>
  <si>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</si>
  <si>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</si>
  <si>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</si>
  <si>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</si>
  <si>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</si>
  <si>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</si>
  <si>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</si>
  <si>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</si>
  <si>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</si>
  <si>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</si>
  <si>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</si>
  <si>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</si>
  <si>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</si>
  <si>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</si>
  <si>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</si>
  <si>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</si>
  <si>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</si>
  <si>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</si>
  <si>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</si>
  <si>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</si>
  <si>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</si>
  <si>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</si>
  <si>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</si>
  <si>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</si>
  <si>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</si>
  <si>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</si>
  <si>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</si>
  <si>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</si>
  <si>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</si>
  <si>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</si>
  <si>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</si>
  <si>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</si>
  <si>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</si>
  <si>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</si>
  <si>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</si>
  <si>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</si>
  <si>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</si>
  <si>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</si>
  <si>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</si>
  <si>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</si>
  <si>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</si>
  <si>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</si>
  <si>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</si>
  <si>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</si>
  <si>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</si>
  <si>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</si>
  <si>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</si>
  <si>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</si>
  <si>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</si>
  <si>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</si>
  <si>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</si>
  <si>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</si>
  <si>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</si>
  <si>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</si>
  <si>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</si>
  <si>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</si>
  <si>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</si>
  <si>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</si>
  <si>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</si>
  <si>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</si>
  <si>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</si>
  <si>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</si>
  <si>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</si>
  <si>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</si>
  <si>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</si>
  <si>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</si>
  <si>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</si>
  <si>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</si>
  <si>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</si>
  <si>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</si>
  <si>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</si>
  <si>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</si>
  <si>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</si>
  <si>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</si>
  <si>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</si>
  <si>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</si>
  <si>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</si>
  <si>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</si>
  <si>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</si>
  <si>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</si>
  <si>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</si>
  <si>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</si>
  <si>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</si>
  <si>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</si>
  <si>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</si>
  <si>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</si>
  <si>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</si>
  <si>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</si>
  <si>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</si>
  <si>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</si>
  <si>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</si>
  <si>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</si>
  <si>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</si>
  <si>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</si>
  <si>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</si>
  <si>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</si>
  <si>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</si>
  <si>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</si>
  <si>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</si>
  <si>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</si>
  <si>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</si>
  <si>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</si>
  <si>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</si>
  <si>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</si>
  <si>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</si>
  <si>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</si>
  <si>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</si>
  <si>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</si>
  <si>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</si>
  <si>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</si>
  <si>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</si>
  <si>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</si>
  <si>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</si>
  <si>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</si>
  <si>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</si>
  <si>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</si>
  <si>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</si>
  <si>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</si>
  <si>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</si>
  <si>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</si>
  <si>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</si>
  <si>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</si>
  <si>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</si>
  <si>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</si>
  <si>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</si>
  <si>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</si>
  <si>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</si>
  <si>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</si>
  <si>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</si>
  <si>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</si>
  <si>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</si>
  <si>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</si>
  <si>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</si>
  <si>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</si>
  <si>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</si>
  <si>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</si>
  <si>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</si>
  <si>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</si>
  <si>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</si>
  <si>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</si>
  <si>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</si>
  <si>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</si>
  <si>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</si>
  <si>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</si>
  <si>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</si>
  <si>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</si>
  <si>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</si>
  <si>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</si>
  <si>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</si>
  <si>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</si>
  <si>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</si>
  <si>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</si>
  <si>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</si>
  <si>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</si>
  <si>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</si>
  <si>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</si>
  <si>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</si>
  <si>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</si>
  <si>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</si>
  <si>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</si>
  <si>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</si>
  <si>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</si>
  <si>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</si>
  <si>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</si>
  <si>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</si>
  <si>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</si>
  <si>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</si>
  <si>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</si>
  <si>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</si>
  <si>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</si>
  <si>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</si>
  <si>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</si>
  <si>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</si>
  <si>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</si>
  <si>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</si>
  <si>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</si>
  <si>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</si>
  <si>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</si>
  <si>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</si>
  <si>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</si>
  <si>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</si>
  <si>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</si>
  <si>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</si>
  <si>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</si>
  <si>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</si>
  <si>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</si>
  <si>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</si>
  <si>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</si>
  <si>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</si>
  <si>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</si>
  <si>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</si>
  <si>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</si>
  <si>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</si>
  <si>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</si>
  <si>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</si>
  <si>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</si>
  <si>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</si>
  <si>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</si>
  <si>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</si>
  <si>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</si>
  <si>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</si>
  <si>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</si>
  <si>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</si>
  <si>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</si>
  <si>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</si>
  <si>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</si>
  <si>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</si>
  <si>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</si>
  <si>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</si>
  <si>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</si>
  <si>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</si>
  <si>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</si>
  <si>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</si>
  <si>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</si>
  <si>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</si>
  <si>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</si>
  <si>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</si>
  <si>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</si>
  <si>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</si>
  <si>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</si>
  <si>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</si>
  <si>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</si>
  <si>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</si>
  <si>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</si>
  <si>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</si>
  <si>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</si>
  <si>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</si>
  <si>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</si>
  <si>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</si>
  <si>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</si>
  <si>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</si>
  <si>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</si>
  <si>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</si>
  <si>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</si>
  <si>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</si>
  <si>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</si>
  <si>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</si>
  <si>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</si>
  <si>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</si>
  <si>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</si>
  <si>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</si>
  <si>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</si>
  <si>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</si>
  <si>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</si>
  <si>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</si>
  <si>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</si>
  <si>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</si>
  <si>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</si>
  <si>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</si>
  <si>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</si>
  <si>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</si>
  <si>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</si>
  <si>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</si>
  <si>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</si>
  <si>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</si>
  <si>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</si>
  <si>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</si>
  <si>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</si>
  <si>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</si>
  <si>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</si>
  <si>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</si>
  <si>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</si>
  <si>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</si>
  <si>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</si>
  <si>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</si>
  <si>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</si>
  <si>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</si>
  <si>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</si>
  <si>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</si>
  <si>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</si>
  <si>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</si>
  <si>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</si>
  <si>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</si>
  <si>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</si>
  <si>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</si>
  <si>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</si>
  <si>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</si>
  <si>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</si>
  <si>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</si>
  <si>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</si>
  <si>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</si>
  <si>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</si>
  <si>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</si>
  <si>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</si>
  <si>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</si>
  <si>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</si>
  <si>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</si>
  <si>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</si>
  <si>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</si>
  <si>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</si>
  <si>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</si>
  <si>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</si>
  <si>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</si>
  <si>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</si>
  <si>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</si>
  <si>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</si>
  <si>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</si>
  <si>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</si>
  <si>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</si>
  <si>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</si>
  <si>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</si>
  <si>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</si>
  <si>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</si>
  <si>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</si>
  <si>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</si>
  <si>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</si>
  <si>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</si>
  <si>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</si>
  <si>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</si>
  <si>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</si>
  <si>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</si>
  <si>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</si>
  <si>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</si>
  <si>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</si>
  <si>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</si>
  <si>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</si>
  <si>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</si>
  <si>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</si>
  <si>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</si>
  <si>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</si>
  <si>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</si>
  <si>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</si>
  <si>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</si>
  <si>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</si>
  <si>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</si>
  <si>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</si>
  <si>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</si>
  <si>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</si>
  <si>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</si>
  <si>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</si>
  <si>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</si>
  <si>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</si>
  <si>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</si>
  <si>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</si>
  <si>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</si>
  <si>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</si>
  <si>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</si>
  <si>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</si>
  <si>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</si>
  <si>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</si>
  <si>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</si>
  <si>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</si>
  <si>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</si>
  <si>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</si>
  <si>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</si>
  <si>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</si>
  <si>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</si>
  <si>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</si>
  <si>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</si>
  <si>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</si>
  <si>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</si>
  <si>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</si>
  <si>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</si>
  <si>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</si>
  <si>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</si>
  <si>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</si>
  <si>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</si>
  <si>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</si>
  <si>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</si>
  <si>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</si>
  <si>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</si>
  <si>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</si>
  <si>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</si>
  <si>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</si>
  <si>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</si>
  <si>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</si>
  <si>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</si>
  <si>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</si>
  <si>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</si>
  <si>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</si>
  <si>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</si>
  <si>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</si>
  <si>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</si>
  <si>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</si>
  <si>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</si>
  <si>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</si>
  <si>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</si>
  <si>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</si>
  <si>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</si>
  <si>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</si>
  <si>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</si>
  <si>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</si>
  <si>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</si>
  <si>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</si>
  <si>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</si>
  <si>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</si>
  <si>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</si>
  <si>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</si>
  <si>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</si>
  <si>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</si>
  <si>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</si>
  <si>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</si>
  <si>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</si>
  <si>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</si>
  <si>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</si>
  <si>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</si>
  <si>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</si>
  <si>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</si>
  <si>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</si>
  <si>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</si>
  <si>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</si>
  <si>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</si>
  <si>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</si>
  <si>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</si>
  <si>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</si>
  <si>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</si>
  <si>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</si>
  <si>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</si>
  <si>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</si>
  <si>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</si>
  <si>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</si>
  <si>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</si>
  <si>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</si>
  <si>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</si>
  <si>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</si>
  <si>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</si>
  <si>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</si>
  <si>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</si>
  <si>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</si>
  <si>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</si>
  <si>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</si>
  <si>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</si>
  <si>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</si>
  <si>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</si>
  <si>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</si>
  <si>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</si>
  <si>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</si>
  <si>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</si>
  <si>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</si>
  <si>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</si>
  <si>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</si>
  <si>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</si>
  <si>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</si>
  <si>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</si>
  <si>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</si>
  <si>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</si>
  <si>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</si>
  <si>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</si>
  <si>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</si>
  <si>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</si>
  <si>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</si>
  <si>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</si>
  <si>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</si>
  <si>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</si>
  <si>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</si>
  <si>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</si>
  <si>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</si>
  <si>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</si>
  <si>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</si>
  <si>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</si>
  <si>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</si>
  <si>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</si>
  <si>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</si>
  <si>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</si>
  <si>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</si>
  <si>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</si>
  <si>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</si>
  <si>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</si>
  <si>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</si>
  <si>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</si>
  <si>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</si>
  <si>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</si>
  <si>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</si>
  <si>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</si>
  <si>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</si>
  <si>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</si>
  <si>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</si>
  <si>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</si>
  <si>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</si>
  <si>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</si>
  <si>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</si>
  <si>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</si>
  <si>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</si>
  <si>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</si>
  <si>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</si>
  <si>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</si>
  <si>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</si>
  <si>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</si>
  <si>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</si>
  <si>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</si>
  <si>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</si>
  <si>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</si>
  <si>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</si>
  <si>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</si>
  <si>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</si>
  <si>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</si>
  <si>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</si>
  <si>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</si>
  <si>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</si>
  <si>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</si>
  <si>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</si>
  <si>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</si>
  <si>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</si>
  <si>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</si>
  <si>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</si>
  <si>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</si>
  <si>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</si>
  <si>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</si>
  <si>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</si>
  <si>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</si>
  <si>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</si>
  <si>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</si>
  <si>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</si>
  <si>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</si>
  <si>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</si>
  <si>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</si>
  <si>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</si>
  <si>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</si>
  <si>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</si>
  <si>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</si>
  <si>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</si>
  <si>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</si>
  <si>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</si>
  <si>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</si>
  <si>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</si>
  <si>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</si>
  <si>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</si>
  <si>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</si>
  <si>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</si>
  <si>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</si>
  <si>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</si>
  <si>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</si>
  <si>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</si>
  <si>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</si>
  <si>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</si>
  <si>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</si>
  <si>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</si>
  <si>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</si>
  <si>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</si>
  <si>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</si>
  <si>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</si>
  <si>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</si>
  <si>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</si>
  <si>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</si>
  <si>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</si>
  <si>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</si>
  <si>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</si>
  <si>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</si>
  <si>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</si>
  <si>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</si>
  <si>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</si>
  <si>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</si>
  <si>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</si>
  <si>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</si>
  <si>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</si>
  <si>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</si>
  <si>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</si>
  <si>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</si>
  <si>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</si>
  <si>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</si>
  <si>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</si>
  <si>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</si>
  <si>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</si>
  <si>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</si>
  <si>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</si>
  <si>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</si>
  <si>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</si>
  <si>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</si>
  <si>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</si>
  <si>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</si>
  <si>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</si>
  <si>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</si>
  <si>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</si>
  <si>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</si>
  <si>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</si>
  <si>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</si>
  <si>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</si>
  <si>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</si>
  <si>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</si>
  <si>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</si>
  <si>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</si>
  <si>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</si>
  <si>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</si>
  <si>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</si>
  <si>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</si>
  <si>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</si>
  <si>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</si>
  <si>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</si>
  <si>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</si>
  <si>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</si>
  <si>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</si>
  <si>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</si>
  <si>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</si>
  <si>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</si>
  <si>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</si>
  <si>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</si>
  <si>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</si>
  <si>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</si>
  <si>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</si>
  <si>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</si>
  <si>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</si>
  <si>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</si>
  <si>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</si>
  <si>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</si>
  <si>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</si>
  <si>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</si>
  <si>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</si>
  <si>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</si>
  <si>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</si>
  <si>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</si>
  <si>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</si>
  <si>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</si>
  <si>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</si>
  <si>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</si>
  <si>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</si>
  <si>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</si>
  <si>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</si>
  <si>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</si>
  <si>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</si>
  <si>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</si>
  <si>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</si>
  <si>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</si>
  <si>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</si>
  <si>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</si>
  <si>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</si>
  <si>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</si>
  <si>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</si>
  <si>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</si>
  <si>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</si>
  <si>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</si>
  <si>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</si>
  <si>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</si>
  <si>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</si>
  <si>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</si>
  <si>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</si>
  <si>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</si>
  <si>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</si>
  <si>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</si>
  <si>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</si>
  <si>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</si>
  <si>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</si>
  <si>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</si>
  <si>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</si>
  <si>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</si>
  <si>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</si>
  <si>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</si>
  <si>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</si>
  <si>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</si>
  <si>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</si>
  <si>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</si>
  <si>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</si>
  <si>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</si>
  <si>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</si>
  <si>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</si>
  <si>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</si>
  <si>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</si>
  <si>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</si>
  <si>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</si>
  <si>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</si>
  <si>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</si>
  <si>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</si>
  <si>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</si>
  <si>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</si>
  <si>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</si>
  <si>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</si>
  <si>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</si>
  <si>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</si>
  <si>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</si>
  <si>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</si>
  <si>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</si>
  <si>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</si>
  <si>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</si>
  <si>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</si>
  <si>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</si>
  <si>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</si>
  <si>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</si>
  <si>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</si>
  <si>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</si>
  <si>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</si>
  <si>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</si>
  <si>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</si>
  <si>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</si>
  <si>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</si>
  <si>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</si>
  <si>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</si>
  <si>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</si>
  <si>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</si>
  <si>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</si>
  <si>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</si>
  <si>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</si>
  <si>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</si>
  <si>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</si>
  <si>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</si>
  <si>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</si>
  <si>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</si>
  <si>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</si>
  <si>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</si>
  <si>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</si>
  <si>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</si>
  <si>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</si>
  <si>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</si>
  <si>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</si>
  <si>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</si>
  <si>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</si>
  <si>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</si>
  <si>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</si>
  <si>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</si>
  <si>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</si>
  <si>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</si>
  <si>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</si>
  <si>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</si>
  <si>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</si>
  <si>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</si>
  <si>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</si>
  <si>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</si>
  <si>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</si>
  <si>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</si>
  <si>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</si>
  <si>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</si>
  <si>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</si>
  <si>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</si>
  <si>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</si>
  <si>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</si>
  <si>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</si>
  <si>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</si>
  <si>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</si>
  <si>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</si>
  <si>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</si>
  <si>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</si>
  <si>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</si>
  <si>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</si>
  <si>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</si>
  <si>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</si>
  <si>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</si>
  <si>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</si>
  <si>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</si>
  <si>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</si>
  <si>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</si>
  <si>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</si>
  <si>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</si>
  <si>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</si>
  <si>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</si>
  <si>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</si>
  <si>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</si>
  <si>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</si>
  <si>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</si>
  <si>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</si>
  <si>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</si>
  <si>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</si>
  <si>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</si>
  <si>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</si>
  <si>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</si>
  <si>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</si>
  <si>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</si>
  <si>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</si>
  <si>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</si>
  <si>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</si>
  <si>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</si>
  <si>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</si>
  <si>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</si>
  <si>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</si>
  <si>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</si>
  <si>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</si>
  <si>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</si>
  <si>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</si>
  <si>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</si>
  <si>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</si>
  <si>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</si>
  <si>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</si>
  <si>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</si>
  <si>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</si>
  <si>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</si>
  <si>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</si>
  <si>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</si>
  <si>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</si>
  <si>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</si>
  <si>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</si>
  <si>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</si>
  <si>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</si>
  <si>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</si>
  <si>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</si>
  <si>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</si>
  <si>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</si>
  <si>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</si>
  <si>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</si>
  <si>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</si>
  <si>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</si>
  <si>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</si>
  <si>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</si>
  <si>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</si>
  <si>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</si>
  <si>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</si>
  <si>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</si>
  <si>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</si>
  <si>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</si>
  <si>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</si>
  <si>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</si>
  <si>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</si>
  <si>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</si>
  <si>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</si>
  <si>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</si>
  <si>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</si>
  <si>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</si>
  <si>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</si>
  <si>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</si>
  <si>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</si>
  <si>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</si>
  <si>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</si>
  <si>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</si>
  <si>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</si>
  <si>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</si>
  <si>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</si>
  <si>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</si>
  <si>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</si>
  <si>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</si>
  <si>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</si>
  <si>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</si>
  <si>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</si>
  <si>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</si>
  <si>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</si>
  <si>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</si>
  <si>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</si>
  <si>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</si>
  <si>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</si>
  <si>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</si>
  <si>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</si>
  <si>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</si>
  <si>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</si>
  <si>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</si>
  <si>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</si>
  <si>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</si>
  <si>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</si>
  <si>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</si>
  <si>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</si>
  <si>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</si>
  <si>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</si>
  <si>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</si>
  <si>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</si>
  <si>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</si>
  <si>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</si>
  <si>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</si>
  <si>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</si>
  <si>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</si>
  <si>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</si>
  <si>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</si>
  <si>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</si>
  <si>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</si>
  <si>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</si>
  <si>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</si>
  <si>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</si>
  <si>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</si>
  <si>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</si>
  <si>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</si>
  <si>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</si>
  <si>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</si>
  <si>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</si>
  <si>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</si>
  <si>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</si>
  <si>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</si>
  <si>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</si>
  <si>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</si>
  <si>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</si>
  <si>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</si>
  <si>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</si>
  <si>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</si>
  <si>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</si>
  <si>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</si>
  <si>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</si>
  <si>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</si>
  <si>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</si>
  <si>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</si>
  <si>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</si>
  <si>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</si>
  <si>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</si>
  <si>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</si>
  <si>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</si>
  <si>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</si>
  <si>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</si>
  <si>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</si>
  <si>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</si>
  <si>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</si>
  <si>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</si>
  <si>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</si>
  <si>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</si>
  <si>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</si>
  <si>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</si>
  <si>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</si>
  <si>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</si>
  <si>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</si>
  <si>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</si>
  <si>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</si>
  <si>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</si>
  <si>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</si>
  <si>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</si>
  <si>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</si>
  <si>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</si>
  <si>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</si>
  <si>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</si>
  <si>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</si>
  <si>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</si>
  <si>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</si>
  <si>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</si>
  <si>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</si>
  <si>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</si>
  <si>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</si>
  <si>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</si>
  <si>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</si>
  <si>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</si>
  <si>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</si>
  <si>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</si>
  <si>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</si>
  <si>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</si>
  <si>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</si>
  <si>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</si>
  <si>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</si>
  <si>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</si>
  <si>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</si>
  <si>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</si>
  <si>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</si>
  <si>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</si>
  <si>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</si>
  <si>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</si>
  <si>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</si>
  <si>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</si>
  <si>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</si>
  <si>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</si>
  <si>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</si>
  <si>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</si>
  <si>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</si>
  <si>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</si>
  <si>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</si>
  <si>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</si>
  <si>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</si>
  <si>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</si>
  <si>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</si>
  <si>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</si>
  <si>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</si>
  <si>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</si>
  <si>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</si>
  <si>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</si>
  <si>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</si>
  <si>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</si>
  <si>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</si>
  <si>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</si>
  <si>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</si>
  <si>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</si>
  <si>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</si>
  <si>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</si>
  <si>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</si>
  <si>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</si>
  <si>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</si>
  <si>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</si>
  <si>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</si>
  <si>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</si>
  <si>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</si>
  <si>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</si>
  <si>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</si>
  <si>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</si>
  <si>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</si>
  <si>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</si>
  <si>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</si>
  <si>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</si>
  <si>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</si>
  <si>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</si>
  <si>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</si>
  <si>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</si>
  <si>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</si>
  <si>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</si>
  <si>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</si>
  <si>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</si>
  <si>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</si>
  <si>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</si>
  <si>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</si>
  <si>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</si>
  <si>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</si>
  <si>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</si>
  <si>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</si>
  <si>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</si>
  <si>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</si>
  <si>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</si>
  <si>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</si>
  <si>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</si>
  <si>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</si>
  <si>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</si>
  <si>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</si>
  <si>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</si>
  <si>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</si>
  <si>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</si>
  <si>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</si>
  <si>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</si>
  <si>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</si>
  <si>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</si>
  <si>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</si>
  <si>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</si>
  <si>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</si>
  <si>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</si>
  <si>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</si>
  <si>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</si>
  <si>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</si>
  <si>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</si>
  <si>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</si>
  <si>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</si>
  <si>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</si>
  <si>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</si>
  <si>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</si>
  <si>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</si>
  <si>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</si>
  <si>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</si>
  <si>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</si>
  <si>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</si>
  <si>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</si>
  <si>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</si>
  <si>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</si>
  <si>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</si>
  <si>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</si>
  <si>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</si>
  <si>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</si>
  <si>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</si>
  <si>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</si>
  <si>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</si>
  <si>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</si>
  <si>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</si>
  <si>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</si>
  <si>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</si>
  <si>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</si>
  <si>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</si>
  <si>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</si>
  <si>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</si>
  <si>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</si>
  <si>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</si>
  <si>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</si>
  <si>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</si>
  <si>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</si>
  <si>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</si>
  <si>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</si>
  <si>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</si>
  <si>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</si>
  <si>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</si>
  <si>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</si>
  <si>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</si>
  <si>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</si>
  <si>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</si>
  <si>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</si>
  <si>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</si>
  <si>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</si>
  <si>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</si>
  <si>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</si>
  <si>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</si>
  <si>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</si>
  <si>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</si>
  <si>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</si>
  <si>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</si>
  <si>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</si>
  <si>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</si>
  <si>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</si>
  <si>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</si>
  <si>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</si>
  <si>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</si>
  <si>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</si>
  <si>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</si>
  <si>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</si>
  <si>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</si>
  <si>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</si>
  <si>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</si>
  <si>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</si>
  <si>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</si>
  <si>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</si>
  <si>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</si>
  <si>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</si>
  <si>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</si>
  <si>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</si>
  <si>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</si>
  <si>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</si>
  <si>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</si>
  <si>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</si>
  <si>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</si>
  <si>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</si>
  <si>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</si>
  <si>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</si>
  <si>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</si>
  <si>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</si>
  <si>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</si>
  <si>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</si>
  <si>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</si>
  <si>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</si>
  <si>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</si>
  <si>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</si>
  <si>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</si>
  <si>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</si>
  <si>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</si>
  <si>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</si>
  <si>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</si>
  <si>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</si>
  <si>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</si>
  <si>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</si>
  <si>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</si>
  <si>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</si>
  <si>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</si>
  <si>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</si>
  <si>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</si>
  <si>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</si>
  <si>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</si>
  <si>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</si>
  <si>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</si>
  <si>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</si>
  <si>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</si>
  <si>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</si>
  <si>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</si>
  <si>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</si>
  <si>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</si>
  <si>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</si>
  <si>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</si>
  <si>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</si>
  <si>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</si>
  <si>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</si>
  <si>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</si>
  <si>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</si>
  <si>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</si>
  <si>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</si>
  <si>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</si>
  <si>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</si>
  <si>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</si>
  <si>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</si>
  <si>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</si>
  <si>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</si>
  <si>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</si>
  <si>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</si>
  <si>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</si>
  <si>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</si>
  <si>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</si>
  <si>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</si>
  <si>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</si>
  <si>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</si>
  <si>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</si>
  <si>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</si>
  <si>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</si>
  <si>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</si>
  <si>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</si>
  <si>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</si>
  <si>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</si>
  <si>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</si>
  <si>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</si>
  <si>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</si>
  <si>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</si>
  <si>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</si>
  <si>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</si>
  <si>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</si>
  <si>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</si>
  <si>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</si>
  <si>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</si>
  <si>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</si>
  <si>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</si>
  <si>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</si>
  <si>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</si>
  <si>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</si>
  <si>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</si>
  <si>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</si>
  <si>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</si>
  <si>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</si>
  <si>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</si>
  <si>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</si>
  <si>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</si>
  <si>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</si>
  <si>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</si>
  <si>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</si>
  <si>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</si>
  <si>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</si>
  <si>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</si>
  <si>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</si>
  <si>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</si>
  <si>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</si>
  <si>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</si>
  <si>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</si>
  <si>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</si>
  <si>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</si>
  <si>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</si>
  <si>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</si>
  <si>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</si>
  <si>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</si>
  <si>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</si>
  <si>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</si>
  <si>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</si>
  <si>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</si>
  <si>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</si>
  <si>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</si>
  <si>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</si>
  <si>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</si>
  <si>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</si>
  <si>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</si>
  <si>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</si>
  <si>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</si>
  <si>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</si>
  <si>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</si>
  <si>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</si>
  <si>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</si>
  <si>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</si>
  <si>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</si>
  <si>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</si>
  <si>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</si>
  <si>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</si>
  <si>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</si>
  <si>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</si>
  <si>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</si>
  <si>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</si>
  <si>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</si>
  <si>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</si>
  <si>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</si>
  <si>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</si>
  <si>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</si>
  <si>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</si>
  <si>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</si>
  <si>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</si>
  <si>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</si>
  <si>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</si>
  <si>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</si>
  <si>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</si>
  <si>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</si>
  <si>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</si>
  <si>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</si>
  <si>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</si>
  <si>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</si>
  <si>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</si>
  <si>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</si>
  <si>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</si>
  <si>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</si>
  <si>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</si>
  <si>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</si>
  <si>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</si>
  <si>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</si>
  <si>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</si>
  <si>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</si>
  <si>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</si>
  <si>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</si>
  <si>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</si>
  <si>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</si>
  <si>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</si>
  <si>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</si>
  <si>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</si>
  <si>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</si>
  <si>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</si>
  <si>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</si>
  <si>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</si>
  <si>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</si>
  <si>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</si>
  <si>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</si>
  <si>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</si>
  <si>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</si>
  <si>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</si>
  <si>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</si>
  <si>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</si>
  <si>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</si>
  <si>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</si>
  <si>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</si>
  <si>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</si>
  <si>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</si>
  <si>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</si>
  <si>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</si>
  <si>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</si>
  <si>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</si>
  <si>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</si>
  <si>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</si>
  <si>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</si>
  <si>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</si>
  <si>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</si>
  <si>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</si>
  <si>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</si>
  <si>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</si>
  <si>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</si>
  <si>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</si>
  <si>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</si>
  <si>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</si>
  <si>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</si>
  <si>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</si>
  <si>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</si>
  <si>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</si>
  <si>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</si>
  <si>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</si>
  <si>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</si>
  <si>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</si>
  <si>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</si>
  <si>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</si>
  <si>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</si>
  <si>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</si>
  <si>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</si>
  <si>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</si>
  <si>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</si>
  <si>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</si>
  <si>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</si>
  <si>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</si>
  <si>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</si>
  <si>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</si>
  <si>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</si>
  <si>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</si>
  <si>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</si>
  <si>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</si>
  <si>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</si>
  <si>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</si>
  <si>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</si>
  <si>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</si>
  <si>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</si>
  <si>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</si>
  <si>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</si>
  <si>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</si>
  <si>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</si>
  <si>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</si>
  <si>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</si>
  <si>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</si>
  <si>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</si>
  <si>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</si>
  <si>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</si>
  <si>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</si>
  <si>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</si>
  <si>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</si>
  <si>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</si>
  <si>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</si>
  <si>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</si>
  <si>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</si>
  <si>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</si>
  <si>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</si>
  <si>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</si>
  <si>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</si>
  <si>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</si>
  <si>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</si>
  <si>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</si>
  <si>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</si>
  <si>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</si>
  <si>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</si>
  <si>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</si>
  <si>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</si>
  <si>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</si>
  <si>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</si>
  <si>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</si>
  <si>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</si>
  <si>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</si>
  <si>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</si>
  <si>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</si>
  <si>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</si>
  <si>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</si>
  <si>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</si>
  <si>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</si>
  <si>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</si>
  <si>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</si>
  <si>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</si>
  <si>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</si>
  <si>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</si>
  <si>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</si>
  <si>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</si>
  <si>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</si>
  <si>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</si>
  <si>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</si>
  <si>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</si>
  <si>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</si>
  <si>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</si>
  <si>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</si>
  <si>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</si>
  <si>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</si>
  <si>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</si>
  <si>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</si>
  <si>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</si>
  <si>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</si>
  <si>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</si>
  <si>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</si>
  <si>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</si>
  <si>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</si>
  <si>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</si>
  <si>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</si>
  <si>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</si>
  <si>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</si>
  <si>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</si>
  <si>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</si>
  <si>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</si>
  <si>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</si>
  <si>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</si>
  <si>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</si>
  <si>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</si>
  <si>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</si>
  <si>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</si>
  <si>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</si>
  <si>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</si>
  <si>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</si>
  <si>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</si>
  <si>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</si>
  <si>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</si>
  <si>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</si>
  <si>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</si>
  <si>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</si>
  <si>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</si>
  <si>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</si>
  <si>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</si>
  <si>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</si>
  <si>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</si>
  <si>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</si>
  <si>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</si>
  <si>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</si>
  <si>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</si>
  <si>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</si>
  <si>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</si>
  <si>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</si>
  <si>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</si>
  <si>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</si>
  <si>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</si>
  <si>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</si>
  <si>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</si>
  <si>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</si>
  <si>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</si>
  <si>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</si>
  <si>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</si>
  <si>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</si>
  <si>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</si>
  <si>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</si>
  <si>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</si>
  <si>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</si>
  <si>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</si>
  <si>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</si>
  <si>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</si>
  <si>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</si>
  <si>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</si>
  <si>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</si>
  <si>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</si>
  <si>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</si>
  <si>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</si>
  <si>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</si>
  <si>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</si>
  <si>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</si>
  <si>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</si>
  <si>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</si>
  <si>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</si>
  <si>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</si>
  <si>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</si>
  <si>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</si>
  <si>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</si>
  <si>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</si>
  <si>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</si>
  <si>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</si>
  <si>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</si>
  <si>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</si>
  <si>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</si>
  <si>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</si>
  <si>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</si>
  <si>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</si>
  <si>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</si>
  <si>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</si>
  <si>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</si>
  <si>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</si>
  <si>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</si>
  <si>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</si>
  <si>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</si>
  <si>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</si>
  <si>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</si>
  <si>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</si>
  <si>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</si>
  <si>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</si>
  <si>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</si>
  <si>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</si>
  <si>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</si>
  <si>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</si>
  <si>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</si>
  <si>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</si>
  <si>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</si>
  <si>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</si>
  <si>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</si>
  <si>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</si>
  <si>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</si>
  <si>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</si>
  <si>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</si>
  <si>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</si>
  <si>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</si>
  <si>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</si>
  <si>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</si>
  <si>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</si>
  <si>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</si>
  <si>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</si>
  <si>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</si>
  <si>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</si>
  <si>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</si>
  <si>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</si>
  <si>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</si>
  <si>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</si>
  <si>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</si>
  <si>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</si>
  <si>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</si>
  <si>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</si>
  <si>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</si>
  <si>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</si>
  <si>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</si>
  <si>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</si>
  <si>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</si>
  <si>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</si>
  <si>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</si>
  <si>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</si>
  <si>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</si>
  <si>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</si>
  <si>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</si>
  <si>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</si>
  <si>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</si>
  <si>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</si>
  <si>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</si>
  <si>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</si>
  <si>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</si>
  <si>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</si>
  <si>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</si>
  <si>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</si>
  <si>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</si>
  <si>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</si>
  <si>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</si>
  <si>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</si>
  <si>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</si>
  <si>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</si>
  <si>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</si>
  <si>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</si>
  <si>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</si>
  <si>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</si>
  <si>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</si>
  <si>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</si>
  <si>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</si>
  <si>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</si>
  <si>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</si>
  <si>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</si>
  <si>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</si>
  <si>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</si>
  <si>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</si>
  <si>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</si>
  <si>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</si>
  <si>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</si>
  <si>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</si>
  <si>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</si>
  <si>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</si>
  <si>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</si>
  <si>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</si>
  <si>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</si>
  <si>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</si>
  <si>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</si>
  <si>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</si>
  <si>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</si>
  <si>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</si>
  <si>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</si>
  <si>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</si>
  <si>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</si>
  <si>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</si>
  <si>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</si>
  <si>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</si>
  <si>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</si>
  <si>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</si>
  <si>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</si>
  <si>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</si>
  <si>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</si>
  <si>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</si>
  <si>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</si>
  <si>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</si>
  <si>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</si>
  <si>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</si>
  <si>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</si>
  <si>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</si>
  <si>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</si>
  <si>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</si>
  <si>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</si>
  <si>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</si>
  <si>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</si>
  <si>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</si>
  <si>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</si>
  <si>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</si>
  <si>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</si>
  <si>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</si>
  <si>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</si>
  <si>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</si>
  <si>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</si>
  <si>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</si>
  <si>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</si>
  <si>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</si>
  <si>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</si>
  <si>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</si>
  <si>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</si>
  <si>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</si>
  <si>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</si>
  <si>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</si>
  <si>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</si>
  <si>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</si>
  <si>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</si>
  <si>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</si>
  <si>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</si>
  <si>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</si>
  <si>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</si>
  <si>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</si>
  <si>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</si>
  <si>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</si>
  <si>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</si>
  <si>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</si>
  <si>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</si>
  <si>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</si>
  <si>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</si>
  <si>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</si>
  <si>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</si>
  <si>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</si>
  <si>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</si>
  <si>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</si>
  <si>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</si>
  <si>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</si>
  <si>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</si>
  <si>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</si>
  <si>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</si>
  <si>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</si>
  <si>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</si>
  <si>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</si>
  <si>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</si>
  <si>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</si>
  <si>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</si>
  <si>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</si>
  <si>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</si>
  <si>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</si>
  <si>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</si>
  <si>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</si>
  <si>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</si>
  <si>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</si>
  <si>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</si>
  <si>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</si>
  <si>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</si>
  <si>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</si>
  <si>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</si>
  <si>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</si>
  <si>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</si>
  <si>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</si>
  <si>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</si>
  <si>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</si>
  <si>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</si>
  <si>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</si>
  <si>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</si>
  <si>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</si>
  <si>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</si>
  <si>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</si>
  <si>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</si>
  <si>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</si>
  <si>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</si>
  <si>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</si>
  <si>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</si>
  <si>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</si>
  <si>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</si>
  <si>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</si>
  <si>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</si>
  <si>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</si>
  <si>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</si>
  <si>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</si>
  <si>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</si>
  <si>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</si>
  <si>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</si>
  <si>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</si>
  <si>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</si>
  <si>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</si>
  <si>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</si>
  <si>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</si>
  <si>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</si>
  <si>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</si>
  <si>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</si>
  <si>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</si>
  <si>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</si>
  <si>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</si>
  <si>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</si>
  <si>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</si>
  <si>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</si>
  <si>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</si>
  <si>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</si>
  <si>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</si>
  <si>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</si>
  <si>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</si>
  <si>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</si>
  <si>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</si>
  <si>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</si>
  <si>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</si>
  <si>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</si>
  <si>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</si>
  <si>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</si>
  <si>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</si>
  <si>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</si>
  <si>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</si>
  <si>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</si>
  <si>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</si>
  <si>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</si>
  <si>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</si>
  <si>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</si>
  <si>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</si>
  <si>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</si>
  <si>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</si>
  <si>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</si>
  <si>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</si>
  <si>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</si>
  <si>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</si>
  <si>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</si>
  <si>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</si>
  <si>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</si>
  <si>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</si>
  <si>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</si>
  <si>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</si>
  <si>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</si>
  <si>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</si>
  <si>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</si>
  <si>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</si>
  <si>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</si>
  <si>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</si>
  <si>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</si>
  <si>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</si>
  <si>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</si>
  <si>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</si>
  <si>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</si>
  <si>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</si>
  <si>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</si>
  <si>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</si>
  <si>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</si>
  <si>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</si>
  <si>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</si>
  <si>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</si>
  <si>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</si>
  <si>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</si>
  <si>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</si>
  <si>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</si>
  <si>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</si>
  <si>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</si>
  <si>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</si>
  <si>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</si>
  <si>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</si>
  <si>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</si>
  <si>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</si>
  <si>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</si>
  <si>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</si>
  <si>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</si>
  <si>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</si>
  <si>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</si>
  <si>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</si>
  <si>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</si>
  <si>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</si>
  <si>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</si>
  <si>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</si>
  <si>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</si>
  <si>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</si>
  <si>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</si>
  <si>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</si>
  <si>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</si>
  <si>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</si>
  <si>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</si>
  <si>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</si>
  <si>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</si>
  <si>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</si>
  <si>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</si>
  <si>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</si>
  <si>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</si>
  <si>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</si>
  <si>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</si>
  <si>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</si>
  <si>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</si>
  <si>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</si>
  <si>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</si>
  <si>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</si>
  <si>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</si>
  <si>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</si>
  <si>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</si>
  <si>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</si>
  <si>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</si>
  <si>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</si>
  <si>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</si>
  <si>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</si>
  <si>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</si>
  <si>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</si>
  <si>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</si>
  <si>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</si>
  <si>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</si>
  <si>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</si>
  <si>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</si>
  <si>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</si>
  <si>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</si>
  <si>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</si>
  <si>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</si>
  <si>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</si>
  <si>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</si>
  <si>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</si>
  <si>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</si>
  <si>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</si>
  <si>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</si>
  <si>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</si>
  <si>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</si>
  <si>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</si>
  <si>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</si>
  <si>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</si>
  <si>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</si>
  <si>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</si>
  <si>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</si>
  <si>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</si>
  <si>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</si>
  <si>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</si>
  <si>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</si>
  <si>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</si>
  <si>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</si>
  <si>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</si>
  <si>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</si>
  <si>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</si>
  <si>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</si>
  <si>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</si>
  <si>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</si>
  <si>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</si>
  <si>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</si>
  <si>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</si>
  <si>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</si>
  <si>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</si>
  <si>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</si>
  <si>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</si>
  <si>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</si>
  <si>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</si>
  <si>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</si>
  <si>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</si>
  <si>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</si>
  <si>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</si>
  <si>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</si>
  <si>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</si>
  <si>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</si>
  <si>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</si>
  <si>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</si>
  <si>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</si>
  <si>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</si>
  <si>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</si>
  <si>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</si>
  <si>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</si>
  <si>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</si>
  <si>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</si>
  <si>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</si>
  <si>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</si>
  <si>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</si>
  <si>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</si>
  <si>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</si>
  <si>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</si>
  <si>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</si>
  <si>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</si>
  <si>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</si>
  <si>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</si>
  <si>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</si>
  <si>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</si>
  <si>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</si>
  <si>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</si>
  <si>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</si>
  <si>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</si>
  <si>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</si>
  <si>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</si>
  <si>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</si>
  <si>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</si>
  <si>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</si>
  <si>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</si>
  <si>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</si>
  <si>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</si>
  <si>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</si>
  <si>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</si>
  <si>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</si>
  <si>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</si>
  <si>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</si>
  <si>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</si>
  <si>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</si>
  <si>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</si>
  <si>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</si>
  <si>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</si>
  <si>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</si>
  <si>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</si>
  <si>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</si>
  <si>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</si>
  <si>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</si>
  <si>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</si>
  <si>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</si>
  <si>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</si>
  <si>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</si>
  <si>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</si>
  <si>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</si>
  <si>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</si>
  <si>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</si>
  <si>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</si>
  <si>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</si>
  <si>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</si>
  <si>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</si>
  <si>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</si>
  <si>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</si>
  <si>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</si>
  <si>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</si>
  <si>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</si>
  <si>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</si>
  <si>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</si>
  <si>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</si>
  <si>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</si>
  <si>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</si>
  <si>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</si>
  <si>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</si>
  <si>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</si>
  <si>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</si>
  <si>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</si>
  <si>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</si>
  <si>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</si>
  <si>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</si>
  <si>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</si>
  <si>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</si>
  <si>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</si>
  <si>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</si>
  <si>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</si>
  <si>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</si>
  <si>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</si>
  <si>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</si>
  <si>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</si>
  <si>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</si>
  <si>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</si>
  <si>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</si>
  <si>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</si>
  <si>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</si>
  <si>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</si>
  <si>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</si>
  <si>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</si>
  <si>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</si>
  <si>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</si>
  <si>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</si>
  <si>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</si>
  <si>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</si>
  <si>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</si>
  <si>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</si>
  <si>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</si>
  <si>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</si>
  <si>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</si>
  <si>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</si>
  <si>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</si>
  <si>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</si>
  <si>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</si>
  <si>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</si>
  <si>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</si>
  <si>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</si>
  <si>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</si>
  <si>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</si>
  <si>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</si>
  <si>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</si>
  <si>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</si>
  <si>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</si>
  <si>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</si>
  <si>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</si>
  <si>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</si>
  <si>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</si>
  <si>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</si>
  <si>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</si>
  <si>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</si>
  <si>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</si>
  <si>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</si>
  <si>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</si>
  <si>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</si>
  <si>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</si>
  <si>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</si>
  <si>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</si>
  <si>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</si>
  <si>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</si>
  <si>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</si>
  <si>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</si>
  <si>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</si>
  <si>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</si>
  <si>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</si>
  <si>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</si>
  <si>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</si>
  <si>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</si>
  <si>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</si>
  <si>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</si>
  <si>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</si>
  <si>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</si>
  <si>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</si>
  <si>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</si>
  <si>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</si>
  <si>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</si>
  <si>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</si>
  <si>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</si>
  <si>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</si>
  <si>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</si>
  <si>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</si>
  <si>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</si>
  <si>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</si>
  <si>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</si>
  <si>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</si>
  <si>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</si>
  <si>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</si>
  <si>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</si>
  <si>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</si>
  <si>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</si>
  <si>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</si>
  <si>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</si>
  <si>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</si>
  <si>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</si>
  <si>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</si>
  <si>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</si>
  <si>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</si>
  <si>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</si>
  <si>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</si>
  <si>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</si>
  <si>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</si>
  <si>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</si>
  <si>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</si>
  <si>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</si>
  <si>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</si>
  <si>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</si>
  <si>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</si>
  <si>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</si>
  <si>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</si>
  <si>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</si>
  <si>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</si>
  <si>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</si>
  <si>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</si>
  <si>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</si>
  <si>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</si>
  <si>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</si>
  <si>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</si>
  <si>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</si>
  <si>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</si>
  <si>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</si>
  <si>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</si>
  <si>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</si>
  <si>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</si>
  <si>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</si>
  <si>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</si>
  <si>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</si>
  <si>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</si>
  <si>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</si>
  <si>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</si>
  <si>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</si>
  <si>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</si>
  <si>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</si>
  <si>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</si>
  <si>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</si>
  <si>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</si>
  <si>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</si>
  <si>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</si>
  <si>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</si>
  <si>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</si>
  <si>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</si>
  <si>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</si>
  <si>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</si>
  <si>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</si>
  <si>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</si>
  <si>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</si>
  <si>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</si>
  <si>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</si>
  <si>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</si>
  <si>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</si>
  <si>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</si>
  <si>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</si>
  <si>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</si>
  <si>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</si>
  <si>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</si>
  <si>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</si>
  <si>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</si>
  <si>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</si>
  <si>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</si>
  <si>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</si>
  <si>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</si>
  <si>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</si>
  <si>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</si>
  <si>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</si>
  <si>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</si>
  <si>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</si>
  <si>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</si>
  <si>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</si>
  <si>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</si>
  <si>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</si>
  <si>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</si>
  <si>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</si>
  <si>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</si>
  <si>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</si>
  <si>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</si>
  <si>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</si>
  <si>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</si>
  <si>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</si>
  <si>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</si>
  <si>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</si>
  <si>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</si>
  <si>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</si>
  <si>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</si>
  <si>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</si>
  <si>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</si>
  <si>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</si>
  <si>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</si>
  <si>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</si>
  <si>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</si>
  <si>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</si>
  <si>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</si>
  <si>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</si>
  <si>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</si>
  <si>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</si>
  <si>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</si>
  <si>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</si>
  <si>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</si>
  <si>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</si>
  <si>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</si>
  <si>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</si>
  <si>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</si>
  <si>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</si>
  <si>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</si>
  <si>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</si>
  <si>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</si>
  <si>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</si>
  <si>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</si>
  <si>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</si>
  <si>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</si>
  <si>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</si>
  <si>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</si>
  <si>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</si>
  <si>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</si>
  <si>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</si>
  <si>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</si>
  <si>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</si>
  <si>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</si>
  <si>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</si>
  <si>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</si>
  <si>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</si>
  <si>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</si>
  <si>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</si>
  <si>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</si>
  <si>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</si>
  <si>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</si>
  <si>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</si>
  <si>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</si>
  <si>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</si>
  <si>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</si>
  <si>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</si>
  <si>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</si>
  <si>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</si>
  <si>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</si>
  <si>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</si>
  <si>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</si>
  <si>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</si>
  <si>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</si>
  <si>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</si>
  <si>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</si>
  <si>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</si>
  <si>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</si>
  <si>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</si>
  <si>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</si>
  <si>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</si>
  <si>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</si>
  <si>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</si>
  <si>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</si>
  <si>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</si>
  <si>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</si>
  <si>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</si>
  <si>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</si>
  <si>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</si>
  <si>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</si>
  <si>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</si>
  <si>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</si>
  <si>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</si>
  <si>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</si>
  <si>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</si>
  <si>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</si>
  <si>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</si>
  <si>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</si>
  <si>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</si>
  <si>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</si>
  <si>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</si>
  <si>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</si>
  <si>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</si>
  <si>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</si>
  <si>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</si>
  <si>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</si>
  <si>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</si>
  <si>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</si>
  <si>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</si>
  <si>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</si>
  <si>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</si>
  <si>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</si>
  <si>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</si>
  <si>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</si>
  <si>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</si>
  <si>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</si>
  <si>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</si>
  <si>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</si>
  <si>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</si>
  <si>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</si>
  <si>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</si>
  <si>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</si>
  <si>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</si>
  <si>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</si>
  <si>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</si>
  <si>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</si>
  <si>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</si>
  <si>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</si>
  <si>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</si>
  <si>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</si>
  <si>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</si>
  <si>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</si>
  <si>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</si>
  <si>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</si>
  <si>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</si>
  <si>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</si>
  <si>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</si>
  <si>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</si>
  <si>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</si>
  <si>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</si>
  <si>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</si>
  <si>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</si>
  <si>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</si>
  <si>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</si>
  <si>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</si>
  <si>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</si>
  <si>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</si>
  <si>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</si>
  <si>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</si>
  <si>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</si>
  <si>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</si>
  <si>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</si>
  <si>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</si>
  <si>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</si>
  <si>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</si>
  <si>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</si>
  <si>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</si>
  <si>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</si>
  <si>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</si>
  <si>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</si>
  <si>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</si>
  <si>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</si>
  <si>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</si>
  <si>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</si>
  <si>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</si>
  <si>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</si>
  <si>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</si>
  <si>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</si>
  <si>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</si>
  <si>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</si>
  <si>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</si>
  <si>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</si>
  <si>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</si>
  <si>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</si>
  <si>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</si>
  <si>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</si>
  <si>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</si>
  <si>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</si>
  <si>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</si>
  <si>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</si>
  <si>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</si>
  <si>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</si>
  <si>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</si>
  <si>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</si>
  <si>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</si>
  <si>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</si>
  <si>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</si>
  <si>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</si>
  <si>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</si>
  <si>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</si>
  <si>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</si>
  <si>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</si>
  <si>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</si>
  <si>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</si>
  <si>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</si>
  <si>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</si>
  <si>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</si>
  <si>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</si>
  <si>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</si>
  <si>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</si>
  <si>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</si>
  <si>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</si>
  <si>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</si>
  <si>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</si>
  <si>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</si>
  <si>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</si>
  <si>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</si>
  <si>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</si>
  <si>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</si>
  <si>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</si>
  <si>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</si>
  <si>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</si>
  <si>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</si>
  <si>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</si>
  <si>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</si>
  <si>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</si>
  <si>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</si>
  <si>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</si>
  <si>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</si>
  <si>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</si>
  <si>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</si>
  <si>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</si>
  <si>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</si>
  <si>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</si>
  <si>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</si>
  <si>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</si>
  <si>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</si>
  <si>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</si>
  <si>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</si>
  <si>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</si>
  <si>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</si>
  <si>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</si>
  <si>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</si>
  <si>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</si>
  <si>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</si>
  <si>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</si>
  <si>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</si>
  <si>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</si>
  <si>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</si>
  <si>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</si>
  <si>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</si>
  <si>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</si>
  <si>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</si>
  <si>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</si>
  <si>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</si>
  <si>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</si>
  <si>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</si>
  <si>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</si>
  <si>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</si>
  <si>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</si>
  <si>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</si>
  <si>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</si>
  <si>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</si>
  <si>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</si>
  <si>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</si>
  <si>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</si>
  <si>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</si>
  <si>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</si>
  <si>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</si>
  <si>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</si>
  <si>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</si>
  <si>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</si>
  <si>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</si>
  <si>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</si>
  <si>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</si>
  <si>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</si>
  <si>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</si>
  <si>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</si>
  <si>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</si>
  <si>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</si>
  <si>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</si>
  <si>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</si>
  <si>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</si>
  <si>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</si>
  <si>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</si>
  <si>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</si>
  <si>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</si>
  <si>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</si>
  <si>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</si>
  <si>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</si>
  <si>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</si>
  <si>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</si>
  <si>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</si>
  <si>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</si>
  <si>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</si>
  <si>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</si>
  <si>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</si>
  <si>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</si>
  <si>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</si>
  <si>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</si>
  <si>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</si>
  <si>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</si>
  <si>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</si>
  <si>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</si>
  <si>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</si>
  <si>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</si>
  <si>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</si>
  <si>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</si>
  <si>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</si>
  <si>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</si>
  <si>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</si>
  <si>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</si>
  <si>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</si>
  <si>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</si>
  <si>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</si>
  <si>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</si>
  <si>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</si>
  <si>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</si>
  <si>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</si>
  <si>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</si>
  <si>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</si>
  <si>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</si>
  <si>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</si>
  <si>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</si>
  <si>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</si>
  <si>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</si>
  <si>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</si>
  <si>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</si>
  <si>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</si>
  <si>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</si>
  <si>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</si>
  <si>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</si>
  <si>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</si>
  <si>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</si>
  <si>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</si>
  <si>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</si>
  <si>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</si>
  <si>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</si>
  <si>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</si>
  <si>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</si>
  <si>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</si>
  <si>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</si>
  <si>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</si>
  <si>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</si>
  <si>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</si>
  <si>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</si>
  <si>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</si>
  <si>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</si>
  <si>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</si>
  <si>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</si>
  <si>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</si>
  <si>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</si>
  <si>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</si>
  <si>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</si>
  <si>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</si>
  <si>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</si>
  <si>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</si>
  <si>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</si>
  <si>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</si>
  <si>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</si>
  <si>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</si>
  <si>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</si>
  <si>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</si>
  <si>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</si>
  <si>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</si>
  <si>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</si>
  <si>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</si>
  <si>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</si>
  <si>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</si>
  <si>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</si>
  <si>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</si>
  <si>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</si>
  <si>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</si>
  <si>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</si>
  <si>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</si>
  <si>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</si>
  <si>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</si>
  <si>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</si>
  <si>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</si>
  <si>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</si>
  <si>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</si>
  <si>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</si>
  <si>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</si>
  <si>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</si>
  <si>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</si>
  <si>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</si>
  <si>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</si>
  <si>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</si>
  <si>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</si>
  <si>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</si>
  <si>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</si>
  <si>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</si>
  <si>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</si>
  <si>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</si>
  <si>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</si>
  <si>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</si>
  <si>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</si>
  <si>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</si>
  <si>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</si>
  <si>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</si>
  <si>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</si>
  <si>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</si>
  <si>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</si>
  <si>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</si>
  <si>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</si>
  <si>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</si>
  <si>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</si>
  <si>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</si>
  <si>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</si>
  <si>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</si>
  <si>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</si>
  <si>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</si>
  <si>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</si>
  <si>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</si>
  <si>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</si>
  <si>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</si>
  <si>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</si>
  <si>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</si>
  <si>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</si>
  <si>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</si>
  <si>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</si>
  <si>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</si>
  <si>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</si>
  <si>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</si>
  <si>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</si>
  <si>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</si>
  <si>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</si>
  <si>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</si>
  <si>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</si>
  <si>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</si>
  <si>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</si>
  <si>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</si>
  <si>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</si>
  <si>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</si>
  <si>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</si>
  <si>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</si>
  <si>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</si>
  <si>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</si>
  <si>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</si>
  <si>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</si>
  <si>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</si>
  <si>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</si>
  <si>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</si>
  <si>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</si>
  <si>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</si>
  <si>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</si>
  <si>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</si>
  <si>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</si>
  <si>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</si>
  <si>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</si>
  <si>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</si>
  <si>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</si>
  <si>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</si>
  <si>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</si>
  <si>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</si>
  <si>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</si>
  <si>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</si>
  <si>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</si>
  <si>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</si>
  <si>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</si>
  <si>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</si>
  <si>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</si>
  <si>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</si>
  <si>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</si>
  <si>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</si>
  <si>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</si>
  <si>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</si>
  <si>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</si>
  <si>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</si>
  <si>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</si>
  <si>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</si>
  <si>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</si>
  <si>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</si>
  <si>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</si>
  <si>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</si>
  <si>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</si>
  <si>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</si>
  <si>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</si>
  <si>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</si>
  <si>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</si>
  <si>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</si>
  <si>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</si>
  <si>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</si>
  <si>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</si>
  <si>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</si>
  <si>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</si>
  <si>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</si>
  <si>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</si>
  <si>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</si>
  <si>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</si>
  <si>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</si>
  <si>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</si>
  <si>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</si>
  <si>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</si>
  <si>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</si>
  <si>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</si>
  <si>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</si>
  <si>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</si>
  <si>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</si>
  <si>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</si>
  <si>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</si>
  <si>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</si>
  <si>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</si>
  <si>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</si>
  <si>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</si>
  <si>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</si>
  <si>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</si>
  <si>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</si>
  <si>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</si>
  <si>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</si>
  <si>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</si>
  <si>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</si>
  <si>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</si>
  <si>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</si>
  <si>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</si>
  <si>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</si>
  <si>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</si>
  <si>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</si>
  <si>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</si>
  <si>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</si>
  <si>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</si>
  <si>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</si>
  <si>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</si>
  <si>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</si>
  <si>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</si>
  <si>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</si>
  <si>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</si>
  <si>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</si>
  <si>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</si>
  <si>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</si>
  <si>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</si>
  <si>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</si>
  <si>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</si>
  <si>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</si>
  <si>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</si>
  <si>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</si>
  <si>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</si>
  <si>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</si>
  <si>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</si>
  <si>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</si>
  <si>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</si>
  <si>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</si>
  <si>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</si>
  <si>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</si>
  <si>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</si>
  <si>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</si>
  <si>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</si>
  <si>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</si>
  <si>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</si>
  <si>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</si>
  <si>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</si>
  <si>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</si>
  <si>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</si>
  <si>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</si>
  <si>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</si>
  <si>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</si>
  <si>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</si>
  <si>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</si>
  <si>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</si>
  <si>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</si>
  <si>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</si>
  <si>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</si>
  <si>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</si>
  <si>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</si>
  <si>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</si>
  <si>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</si>
  <si>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</si>
  <si>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</si>
  <si>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</si>
  <si>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</si>
  <si>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</si>
  <si>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</si>
  <si>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</si>
  <si>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</si>
  <si>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</si>
  <si>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</si>
  <si>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</si>
  <si>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</si>
  <si>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</si>
  <si>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</si>
  <si>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</si>
  <si>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</si>
  <si>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</si>
  <si>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</si>
  <si>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</si>
  <si>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</si>
  <si>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</si>
  <si>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</si>
  <si>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</si>
  <si>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</si>
  <si>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</si>
  <si>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</si>
  <si>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</si>
  <si>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</si>
  <si>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</si>
  <si>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</si>
  <si>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</si>
  <si>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</si>
  <si>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</si>
  <si>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</si>
  <si>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</si>
  <si>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</si>
  <si>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</si>
  <si>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</si>
  <si>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</si>
  <si>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</si>
  <si>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</si>
  <si>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</si>
  <si>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</si>
  <si>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</si>
  <si>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</si>
  <si>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</si>
  <si>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</si>
  <si>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</si>
  <si>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</si>
  <si>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</si>
  <si>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</si>
  <si>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</si>
  <si>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</si>
  <si>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</si>
  <si>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</si>
  <si>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</si>
  <si>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</si>
  <si>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</si>
  <si>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</si>
  <si>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</si>
  <si>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</si>
  <si>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</si>
  <si>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</si>
  <si>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</si>
  <si>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</si>
  <si>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</si>
  <si>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</si>
  <si>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</si>
  <si>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</si>
  <si>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</si>
  <si>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</si>
  <si>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</si>
  <si>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</si>
  <si>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</si>
  <si>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</si>
  <si>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</si>
  <si>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</si>
  <si>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</si>
  <si>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</si>
  <si>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</si>
  <si>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</si>
  <si>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</si>
  <si>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</si>
  <si>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</si>
  <si>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</si>
  <si>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</si>
  <si>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</si>
  <si>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</si>
  <si>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</si>
  <si>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</si>
  <si>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</si>
  <si>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</si>
  <si>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</si>
  <si>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</si>
  <si>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</si>
  <si>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</si>
  <si>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</si>
  <si>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</si>
  <si>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</si>
  <si>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</si>
  <si>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</si>
  <si>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</si>
  <si>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</si>
  <si>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</si>
  <si>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</si>
  <si>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</si>
  <si>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</si>
  <si>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</si>
  <si>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</si>
  <si>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</si>
  <si>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</si>
  <si>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</si>
  <si>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</si>
  <si>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</si>
  <si>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</si>
  <si>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</si>
  <si>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</si>
  <si>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</si>
  <si>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</si>
  <si>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</si>
  <si>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</si>
  <si>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</si>
  <si>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</si>
  <si>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</si>
  <si>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</si>
  <si>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</si>
  <si>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</si>
  <si>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</si>
  <si>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</si>
  <si>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</si>
  <si>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</si>
  <si>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</si>
  <si>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</si>
  <si>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</si>
  <si>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</si>
  <si>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</si>
  <si>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</si>
  <si>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</si>
  <si>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</si>
  <si>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</si>
  <si>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</si>
  <si>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</si>
  <si>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</si>
  <si>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</si>
  <si>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</si>
  <si>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</si>
  <si>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</si>
  <si>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</si>
  <si>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</si>
  <si>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</si>
  <si>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</si>
  <si>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</si>
  <si>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</si>
  <si>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</si>
  <si>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</si>
  <si>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</si>
  <si>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</si>
  <si>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</si>
  <si>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</si>
  <si>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</si>
  <si>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</si>
  <si>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</si>
  <si>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</si>
  <si>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</si>
  <si>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</si>
  <si>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</si>
  <si>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</si>
  <si>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</si>
  <si>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</si>
  <si>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</si>
  <si>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</si>
  <si>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</si>
  <si>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</si>
  <si>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</si>
  <si>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</si>
  <si>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</si>
  <si>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</si>
  <si>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</si>
  <si>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</si>
  <si>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</si>
  <si>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</si>
  <si>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</si>
  <si>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</si>
  <si>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</si>
  <si>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</si>
  <si>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</si>
  <si>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</si>
  <si>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</si>
  <si>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</si>
  <si>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</si>
  <si>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</si>
  <si>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</si>
  <si>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</si>
  <si>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</si>
  <si>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</si>
  <si>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</si>
  <si>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</si>
  <si>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</si>
  <si>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</si>
  <si>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</si>
  <si>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</si>
  <si>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</si>
  <si>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</si>
  <si>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</si>
  <si>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</si>
  <si>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</si>
  <si>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</si>
  <si>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</si>
  <si>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</si>
  <si>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</si>
  <si>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</si>
  <si>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</si>
  <si>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</si>
  <si>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</si>
  <si>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</si>
  <si>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</si>
  <si>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</si>
  <si>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</si>
  <si>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</si>
  <si>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</si>
  <si>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</si>
  <si>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</si>
  <si>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</si>
  <si>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</si>
  <si>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</si>
  <si>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</si>
  <si>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</si>
  <si>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</si>
  <si>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</si>
  <si>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</si>
  <si>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</si>
  <si>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</si>
  <si>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</si>
  <si>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</si>
  <si>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</si>
  <si>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</si>
  <si>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</si>
  <si>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</si>
  <si>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</si>
  <si>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</si>
  <si>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</si>
  <si>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</si>
  <si>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</si>
  <si>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</si>
  <si>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</si>
  <si>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</si>
  <si>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</si>
  <si>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</si>
  <si>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</si>
  <si>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</si>
  <si>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</si>
  <si>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</si>
  <si>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</si>
  <si>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</si>
  <si>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</si>
  <si>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</si>
  <si>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</si>
  <si>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</si>
  <si>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</si>
  <si>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</si>
  <si>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</si>
  <si>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</si>
  <si>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</si>
  <si>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</si>
  <si>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</si>
  <si>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</si>
  <si>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</si>
  <si>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</si>
  <si>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</si>
  <si>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</si>
  <si>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</si>
  <si>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</si>
  <si>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</si>
  <si>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</si>
  <si>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</si>
  <si>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</si>
  <si>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</si>
  <si>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</si>
  <si>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</si>
  <si>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</si>
  <si>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</si>
  <si>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</si>
  <si>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</si>
  <si>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</si>
  <si>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</si>
  <si>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</si>
  <si>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</si>
  <si>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</si>
  <si>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</si>
  <si>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</si>
  <si>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</si>
  <si>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</si>
  <si>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</si>
  <si>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</si>
  <si>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</si>
  <si>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</si>
  <si>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</si>
  <si>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</si>
  <si>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</si>
  <si>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</si>
  <si>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</si>
  <si>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</si>
  <si>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</si>
  <si>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</si>
  <si>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</si>
  <si>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</si>
  <si>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</si>
  <si>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</si>
  <si>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</si>
  <si>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</si>
  <si>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</si>
  <si>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</si>
  <si>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</si>
  <si>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</si>
  <si>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</si>
  <si>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</si>
  <si>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</si>
  <si>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</si>
  <si>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</si>
  <si>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</si>
  <si>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</si>
  <si>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</si>
  <si>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</si>
  <si>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</si>
  <si>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</si>
  <si>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</si>
  <si>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</si>
  <si>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</si>
  <si>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</si>
  <si>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</si>
  <si>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</si>
  <si>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</si>
  <si>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</si>
  <si>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</si>
  <si>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</si>
  <si>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</si>
  <si>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</si>
  <si>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</si>
  <si>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</si>
  <si>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</si>
  <si>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</si>
  <si>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</si>
  <si>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</si>
  <si>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</si>
  <si>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</si>
  <si>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</si>
  <si>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</si>
  <si>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</si>
  <si>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</si>
  <si>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</si>
  <si>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</si>
  <si>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</si>
  <si>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</si>
  <si>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</si>
  <si>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</si>
  <si>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</si>
  <si>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</si>
  <si>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</si>
  <si>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</si>
  <si>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</si>
  <si>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</si>
  <si>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</si>
  <si>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</si>
  <si>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</si>
  <si>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</si>
  <si>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</si>
  <si>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</si>
  <si>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</si>
  <si>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</si>
  <si>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</si>
  <si>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</si>
  <si>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</si>
  <si>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</si>
  <si>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</si>
  <si>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</si>
  <si>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</si>
  <si>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</si>
  <si>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</si>
  <si>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</si>
  <si>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</si>
  <si>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</si>
  <si>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</si>
  <si>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</si>
  <si>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</si>
  <si>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</si>
  <si>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</si>
  <si>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</si>
  <si>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</si>
  <si>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</si>
  <si>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</si>
  <si>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</si>
  <si>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</si>
  <si>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</si>
  <si>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</si>
  <si>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</si>
  <si>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</si>
  <si>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</si>
  <si>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</si>
  <si>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</si>
  <si>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</si>
  <si>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</si>
  <si>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</si>
  <si>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</si>
  <si>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</si>
  <si>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</si>
  <si>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</si>
  <si>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</si>
  <si>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</si>
  <si>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</si>
  <si>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</si>
  <si>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</si>
  <si>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</si>
  <si>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</si>
  <si>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</si>
  <si>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</si>
  <si>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</si>
  <si>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</si>
  <si>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</si>
  <si>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</si>
  <si>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</si>
  <si>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</si>
  <si>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</si>
  <si>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</si>
  <si>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</si>
  <si>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</si>
  <si>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</si>
  <si>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</si>
  <si>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</si>
  <si>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</si>
  <si>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</si>
  <si>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</si>
  <si>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</si>
  <si>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</si>
  <si>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</si>
  <si>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</si>
  <si>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</si>
  <si>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</si>
  <si>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</si>
  <si>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</si>
  <si>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</si>
  <si>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</si>
  <si>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</si>
  <si>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</si>
  <si>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</si>
  <si>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</si>
  <si>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</si>
  <si>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</si>
  <si>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</si>
  <si>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</si>
  <si>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</si>
  <si>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</si>
  <si>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</si>
  <si>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</si>
  <si>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</si>
  <si>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</si>
  <si>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</si>
  <si>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</si>
  <si>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</si>
  <si>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</si>
  <si>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</si>
  <si>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</si>
  <si>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</si>
  <si>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</si>
  <si>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</si>
  <si>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</si>
  <si>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</si>
  <si>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</si>
  <si>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</si>
  <si>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</si>
  <si>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</si>
  <si>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</si>
  <si>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</si>
  <si>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</si>
  <si>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</si>
  <si>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</si>
  <si>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</si>
  <si>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</si>
  <si>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</si>
  <si>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</si>
  <si>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</si>
  <si>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</si>
  <si>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</si>
  <si>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</si>
  <si>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</si>
  <si>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</si>
  <si>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</si>
  <si>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</si>
  <si>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</si>
  <si>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</si>
  <si>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</si>
  <si>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</si>
  <si>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</si>
  <si>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</si>
  <si>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</si>
  <si>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</si>
  <si>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</si>
  <si>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</si>
  <si>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</si>
  <si>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</si>
  <si>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</si>
  <si>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</si>
  <si>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</si>
  <si>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</si>
  <si>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</si>
  <si>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</si>
  <si>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</si>
  <si>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</si>
  <si>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</si>
  <si>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</si>
  <si>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</si>
  <si>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</si>
  <si>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</si>
  <si>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</si>
  <si>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</si>
  <si>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</si>
  <si>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</si>
  <si>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</si>
  <si>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</si>
  <si>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</si>
  <si>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</si>
  <si>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</si>
  <si>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</si>
  <si>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</si>
  <si>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</si>
  <si>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</si>
  <si>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</si>
  <si>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</si>
  <si>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</si>
  <si>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</si>
  <si>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</si>
  <si>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</si>
  <si>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</si>
  <si>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</si>
  <si>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</si>
  <si>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</si>
  <si>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</si>
  <si>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</si>
  <si>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</si>
  <si>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</si>
  <si>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</si>
  <si>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</si>
  <si>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</si>
  <si>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</si>
  <si>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</si>
  <si>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</si>
  <si>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</si>
  <si>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</si>
  <si>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</si>
  <si>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</si>
  <si>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</si>
  <si>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</si>
  <si>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</si>
  <si>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</si>
  <si>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</si>
  <si>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</si>
  <si>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</si>
  <si>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</si>
  <si>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</si>
  <si>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</si>
  <si>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</si>
  <si>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</si>
  <si>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</si>
  <si>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</si>
  <si>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</si>
  <si>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</si>
  <si>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</si>
  <si>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</si>
  <si>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</si>
  <si>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</si>
  <si>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</si>
  <si>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</si>
  <si>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</si>
  <si>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</si>
  <si>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</si>
  <si>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</si>
  <si>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</si>
  <si>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</si>
  <si>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</si>
  <si>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</si>
  <si>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</si>
  <si>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</si>
  <si>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</si>
  <si>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</si>
  <si>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</si>
  <si>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</si>
  <si>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</si>
  <si>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</si>
  <si>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</si>
  <si>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</si>
  <si>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</si>
  <si>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</si>
  <si>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</si>
  <si>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</si>
  <si>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</si>
  <si>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</si>
  <si>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</si>
  <si>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</si>
  <si>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</si>
  <si>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</si>
  <si>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</si>
  <si>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</si>
  <si>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</si>
  <si>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</si>
  <si>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</si>
  <si>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</si>
  <si>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</si>
  <si>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</si>
  <si>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</si>
  <si>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</si>
  <si>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</si>
  <si>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</si>
  <si>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</si>
  <si>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</si>
  <si>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</si>
  <si>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</si>
  <si>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</si>
  <si>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</si>
  <si>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</si>
  <si>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</si>
  <si>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</si>
  <si>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</si>
  <si>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</si>
  <si>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</si>
  <si>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</si>
  <si>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</si>
  <si>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</si>
  <si>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</si>
  <si>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</si>
  <si>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</si>
  <si>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</si>
  <si>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</si>
  <si>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</si>
  <si>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</si>
  <si>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</si>
  <si>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</si>
  <si>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</si>
  <si>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</si>
  <si>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</si>
  <si>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</si>
  <si>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</si>
  <si>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</si>
  <si>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</si>
  <si>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</si>
  <si>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</si>
  <si>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</si>
  <si>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</si>
  <si>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</si>
  <si>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</si>
  <si>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</si>
  <si>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</si>
  <si>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</si>
  <si>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</si>
  <si>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</si>
  <si>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</si>
  <si>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</si>
  <si>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</si>
  <si>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</si>
  <si>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</si>
  <si>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</si>
  <si>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</si>
  <si>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</si>
  <si>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</si>
  <si>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</si>
  <si>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</si>
  <si>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</si>
  <si>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</si>
  <si>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</si>
  <si>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</si>
  <si>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</si>
  <si>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</si>
  <si>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</si>
  <si>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</si>
  <si>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</si>
  <si>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</si>
  <si>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</si>
  <si>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</si>
  <si>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</si>
  <si>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</si>
  <si>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</si>
  <si>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</si>
  <si>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</si>
  <si>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</si>
  <si>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</si>
  <si>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</si>
  <si>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</si>
  <si>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</si>
  <si>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</si>
  <si>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</si>
  <si>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</si>
  <si>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</si>
  <si>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</si>
  <si>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</si>
  <si>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</si>
  <si>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</si>
  <si>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</si>
  <si>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</si>
  <si>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</si>
  <si>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</si>
  <si>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</si>
  <si>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</si>
  <si>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</si>
  <si>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</si>
  <si>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</si>
  <si>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</si>
  <si>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</si>
  <si>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</si>
  <si>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</si>
  <si>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</si>
  <si>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</si>
  <si>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</si>
  <si>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</si>
  <si>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</si>
  <si>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</si>
  <si>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</si>
  <si>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</si>
  <si>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</si>
  <si>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</si>
  <si>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</si>
  <si>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</si>
  <si>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</si>
  <si>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</si>
  <si>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</si>
  <si>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</si>
  <si>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</si>
  <si>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</si>
  <si>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</si>
  <si>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</si>
  <si>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</si>
  <si>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</si>
  <si>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</si>
  <si>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</si>
  <si>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</si>
  <si>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</si>
  <si>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</si>
  <si>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</si>
  <si>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</si>
  <si>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</si>
  <si>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</si>
  <si>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</si>
  <si>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</si>
  <si>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</si>
  <si>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</si>
  <si>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</si>
  <si>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</si>
  <si>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</si>
  <si>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</si>
  <si>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</si>
  <si>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</si>
  <si>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</si>
  <si>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</si>
  <si>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</si>
  <si>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</si>
  <si>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</si>
  <si>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</si>
  <si>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</si>
  <si>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</si>
  <si>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</si>
  <si>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</si>
  <si>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</si>
  <si>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</si>
  <si>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</si>
  <si>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</si>
  <si>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</si>
  <si>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</si>
  <si>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</si>
  <si>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</si>
  <si>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</si>
  <si>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</si>
  <si>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</si>
  <si>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</si>
  <si>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</si>
  <si>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</si>
  <si>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</si>
  <si>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</si>
  <si>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</si>
  <si>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</si>
  <si>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</si>
  <si>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</si>
  <si>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</si>
  <si>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</si>
  <si>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</si>
  <si>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</si>
  <si>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</si>
  <si>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</si>
  <si>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</si>
  <si>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</si>
  <si>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</si>
  <si>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</si>
  <si>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</si>
  <si>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</si>
  <si>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</si>
  <si>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</si>
  <si>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</si>
  <si>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</si>
  <si>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</si>
  <si>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</si>
  <si>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</si>
  <si>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</si>
  <si>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</si>
  <si>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</si>
  <si>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</si>
  <si>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</si>
  <si>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</si>
  <si>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</si>
  <si>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</si>
  <si>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</si>
  <si>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</si>
  <si>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</si>
  <si>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</si>
  <si>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</si>
  <si>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</si>
  <si>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</si>
  <si>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</si>
  <si>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</si>
  <si>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</si>
  <si>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</si>
  <si>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</si>
  <si>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</si>
  <si>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</si>
  <si>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</si>
  <si>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</si>
  <si>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</si>
  <si>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</si>
  <si>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</si>
  <si>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</si>
  <si>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</si>
  <si>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</si>
  <si>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</si>
  <si>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</si>
  <si>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</si>
  <si>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</si>
  <si>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</si>
  <si>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</si>
  <si>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</si>
  <si>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</si>
  <si>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</si>
  <si>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</si>
  <si>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</si>
  <si>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</si>
  <si>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</si>
  <si>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</si>
  <si>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</si>
  <si>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</si>
  <si>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</si>
  <si>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</si>
  <si>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</si>
  <si>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</si>
  <si>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</si>
  <si>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</si>
  <si>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</si>
  <si>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</si>
  <si>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</si>
  <si>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</si>
  <si>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</si>
  <si>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</si>
  <si>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</si>
  <si>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</si>
  <si>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</si>
  <si>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</si>
  <si>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</si>
  <si>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</si>
  <si>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</si>
  <si>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</si>
  <si>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</si>
  <si>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</si>
  <si>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</si>
  <si>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</si>
  <si>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</si>
  <si>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</si>
  <si>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</si>
  <si>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</si>
  <si>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</si>
  <si>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</si>
  <si>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</si>
  <si>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</si>
  <si>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</si>
  <si>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</si>
  <si>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</si>
  <si>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</si>
  <si>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</si>
  <si>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</si>
  <si>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</si>
  <si>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</si>
  <si>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</si>
  <si>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</si>
  <si>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</si>
  <si>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</si>
  <si>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</si>
  <si>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</si>
  <si>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</si>
  <si>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</si>
  <si>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</si>
  <si>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</si>
  <si>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</si>
  <si>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</si>
  <si>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</si>
  <si>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</si>
  <si>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</si>
  <si>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</si>
  <si>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</si>
  <si>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</si>
  <si>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</si>
  <si>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</si>
  <si>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</si>
  <si>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</si>
  <si>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</si>
  <si>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</si>
  <si>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</si>
  <si>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</si>
  <si>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</si>
  <si>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</si>
  <si>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</si>
  <si>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</si>
  <si>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</si>
  <si>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</si>
  <si>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</si>
  <si>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</si>
  <si>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</si>
  <si>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</si>
  <si>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</si>
  <si>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</si>
  <si>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</si>
  <si>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</si>
  <si>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</si>
  <si>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</si>
  <si>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</si>
  <si>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</si>
  <si>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</si>
  <si>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</si>
  <si>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</si>
  <si>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</si>
  <si>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</si>
  <si>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</si>
  <si>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</si>
  <si>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</si>
  <si>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</si>
  <si>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</si>
  <si>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</si>
  <si>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</si>
  <si>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</si>
  <si>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</si>
  <si>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</si>
  <si>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</si>
  <si>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</si>
  <si>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</si>
  <si>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</si>
  <si>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</si>
  <si>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</si>
  <si>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</si>
  <si>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</si>
  <si>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</si>
  <si>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</si>
  <si>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</si>
  <si>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</si>
  <si>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</si>
  <si>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</si>
  <si>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</si>
  <si>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</si>
  <si>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</si>
  <si>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</si>
  <si>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</si>
  <si>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</si>
  <si>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</si>
  <si>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</si>
  <si>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</si>
  <si>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</si>
  <si>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</si>
  <si>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</si>
  <si>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</si>
  <si>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</si>
  <si>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</si>
  <si>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</si>
  <si>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</si>
  <si>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</si>
  <si>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</si>
  <si>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</si>
  <si>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</si>
  <si>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</si>
  <si>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</si>
  <si>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</si>
  <si>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</si>
  <si>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</si>
  <si>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</si>
  <si>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</si>
  <si>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</si>
  <si>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</si>
  <si>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</si>
  <si>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</si>
  <si>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</si>
  <si>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</si>
  <si>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</si>
  <si>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</si>
  <si>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</si>
  <si>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</si>
  <si>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</si>
  <si>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</si>
  <si>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</si>
  <si>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</si>
  <si>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</si>
  <si>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</si>
  <si>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</si>
  <si>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</si>
  <si>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</si>
  <si>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</si>
  <si>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</si>
  <si>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</si>
  <si>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</si>
  <si>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</si>
  <si>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</si>
  <si>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</si>
  <si>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</si>
  <si>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</si>
  <si>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</si>
  <si>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</si>
  <si>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</si>
  <si>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</si>
  <si>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</si>
  <si>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</si>
  <si>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</si>
  <si>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</si>
  <si>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</si>
  <si>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</si>
  <si>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</si>
  <si>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</si>
  <si>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</si>
  <si>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</si>
  <si>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</si>
  <si>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</si>
  <si>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</si>
  <si>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</si>
  <si>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</si>
  <si>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</si>
  <si>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</si>
  <si>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</si>
  <si>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</si>
  <si>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</si>
  <si>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</si>
  <si>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</si>
  <si>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</si>
  <si>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</si>
  <si>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</si>
  <si>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</si>
  <si>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</si>
  <si>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</si>
  <si>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</si>
  <si>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</si>
  <si>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</si>
  <si>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</si>
  <si>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</si>
  <si>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</si>
  <si>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</si>
  <si>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</si>
  <si>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</si>
  <si>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</si>
  <si>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</si>
  <si>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</si>
  <si>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</si>
  <si>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</si>
  <si>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</si>
  <si>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</si>
  <si>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</si>
  <si>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</si>
  <si>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</si>
  <si>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</si>
  <si>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</si>
  <si>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</si>
  <si>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</si>
  <si>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</si>
  <si>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</si>
  <si>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</si>
  <si>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</si>
  <si>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</si>
  <si>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</si>
  <si>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</si>
  <si>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</si>
  <si>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</si>
  <si>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</si>
  <si>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</si>
  <si>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</si>
  <si>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</si>
  <si>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</si>
  <si>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</si>
  <si>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</si>
  <si>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</si>
  <si>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</si>
  <si>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</si>
  <si>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</si>
  <si>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</si>
  <si>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</si>
  <si>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</si>
  <si>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</si>
  <si>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</si>
  <si>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</si>
  <si>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</si>
  <si>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</si>
  <si>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</si>
  <si>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</si>
  <si>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</si>
  <si>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</si>
  <si>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</si>
  <si>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</si>
  <si>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</si>
  <si>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</si>
  <si>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</si>
  <si>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</si>
  <si>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</si>
  <si>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</si>
  <si>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</si>
  <si>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</si>
  <si>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</si>
  <si>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</si>
  <si>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</si>
  <si>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</si>
  <si>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</si>
  <si>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</si>
  <si>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</si>
  <si>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</si>
  <si>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</si>
  <si>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</si>
  <si>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</si>
  <si>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</si>
  <si>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</si>
  <si>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</si>
  <si>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</si>
  <si>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</si>
  <si>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</si>
  <si>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</si>
  <si>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</si>
  <si>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</si>
  <si>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</si>
  <si>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</si>
  <si>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</si>
  <si>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</si>
  <si>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</si>
  <si>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</si>
  <si>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</si>
  <si>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</si>
  <si>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</si>
  <si>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</si>
  <si>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</si>
  <si>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</si>
  <si>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</si>
  <si>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</si>
  <si>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</si>
  <si>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</si>
  <si>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</si>
  <si>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</si>
  <si>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</si>
  <si>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</si>
  <si>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</si>
  <si>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</si>
  <si>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</si>
  <si>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</si>
  <si>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</si>
  <si>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</si>
  <si>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</si>
  <si>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</si>
  <si>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</si>
  <si>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</si>
  <si>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</si>
  <si>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</si>
  <si>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</si>
  <si>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</si>
  <si>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</si>
  <si>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</si>
  <si>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</si>
  <si>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</si>
  <si>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</si>
  <si>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</si>
  <si>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</si>
  <si>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</si>
  <si>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</si>
  <si>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</si>
  <si>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</si>
  <si>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</si>
  <si>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</si>
  <si>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</si>
  <si>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</si>
  <si>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</si>
  <si>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</si>
  <si>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</si>
  <si>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</si>
  <si>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</si>
  <si>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</si>
  <si>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</si>
  <si>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</si>
  <si>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</si>
  <si>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</si>
  <si>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</si>
  <si>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</si>
  <si>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</si>
  <si>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</si>
  <si>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</si>
  <si>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</si>
  <si>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</si>
  <si>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</si>
  <si>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</si>
  <si>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</si>
  <si>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</si>
  <si>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</si>
  <si>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</si>
  <si>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</si>
  <si>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</si>
  <si>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</si>
  <si>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</si>
  <si>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</si>
  <si>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</si>
  <si>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</si>
  <si>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</si>
  <si>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</si>
  <si>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</si>
  <si>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</si>
  <si>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</si>
  <si>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</si>
  <si>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</si>
  <si>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</si>
  <si>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</si>
  <si>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</si>
  <si>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</si>
  <si>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</si>
  <si>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</si>
  <si>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</si>
  <si>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</si>
  <si>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</si>
  <si>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</si>
  <si>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</si>
  <si>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</si>
  <si>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</si>
  <si>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</si>
  <si>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</si>
  <si>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</si>
  <si>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</si>
  <si>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</si>
  <si>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</si>
  <si>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</si>
  <si>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</si>
  <si>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</si>
  <si>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</si>
  <si>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</si>
  <si>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</si>
  <si>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</si>
  <si>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</si>
  <si>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</si>
  <si>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</si>
  <si>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</si>
  <si>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</si>
  <si>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</si>
  <si>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</si>
  <si>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</si>
  <si>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</si>
  <si>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</si>
  <si>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</si>
  <si>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</si>
  <si>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</si>
  <si>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</si>
  <si>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</si>
  <si>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</si>
  <si>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</si>
  <si>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</si>
  <si>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</si>
  <si>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</si>
  <si>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</si>
  <si>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</si>
  <si>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</si>
  <si>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</si>
  <si>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</si>
  <si>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</si>
  <si>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</si>
  <si>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</si>
  <si>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</si>
  <si>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</si>
  <si>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</si>
  <si>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</si>
  <si>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</si>
  <si>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</si>
  <si>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</si>
  <si>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</si>
  <si>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</si>
  <si>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</si>
  <si>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</si>
  <si>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</si>
  <si>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</si>
  <si>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</si>
  <si>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</si>
  <si>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</si>
  <si>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</si>
  <si>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</si>
  <si>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</si>
  <si>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</si>
  <si>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</si>
  <si>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</si>
  <si>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</si>
  <si>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</si>
  <si>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</si>
  <si>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</si>
  <si>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</si>
  <si>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</si>
  <si>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</si>
  <si>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</si>
  <si>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</si>
  <si>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</si>
  <si>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</si>
  <si>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</si>
  <si>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</si>
  <si>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</si>
  <si>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</si>
  <si>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</si>
  <si>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</si>
  <si>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</si>
  <si>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</si>
  <si>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</si>
  <si>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</si>
  <si>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</si>
  <si>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</si>
  <si>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</si>
  <si>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</si>
  <si>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</si>
  <si>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</si>
  <si>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</si>
  <si>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</si>
  <si>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</si>
  <si>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</si>
  <si>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</si>
  <si>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</si>
  <si>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</si>
  <si>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</si>
  <si>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</si>
  <si>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</si>
  <si>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</si>
  <si>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</si>
  <si>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</si>
  <si>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</si>
  <si>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</si>
  <si>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</si>
  <si>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</si>
  <si>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</si>
  <si>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</si>
  <si>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</si>
  <si>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</si>
  <si>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</si>
  <si>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</si>
  <si>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</si>
  <si>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</si>
  <si>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</si>
  <si>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</si>
  <si>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</si>
  <si>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</si>
  <si>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</si>
  <si>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</si>
  <si>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</si>
  <si>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</si>
  <si>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</si>
  <si>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</si>
  <si>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</si>
  <si>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</si>
  <si>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</si>
  <si>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</si>
  <si>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</si>
  <si>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</si>
  <si>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</si>
  <si>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</si>
  <si>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</si>
  <si>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</si>
  <si>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</si>
  <si>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</si>
  <si>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</si>
  <si>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</si>
  <si>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</si>
  <si>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</si>
  <si>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</si>
  <si>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</si>
  <si>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</si>
  <si>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</si>
  <si>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</si>
  <si>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</si>
  <si>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</si>
  <si>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</si>
  <si>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</si>
  <si>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</si>
  <si>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</si>
  <si>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</si>
  <si>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</si>
  <si>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</si>
  <si>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</si>
  <si>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</si>
  <si>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</si>
  <si>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</si>
  <si>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</si>
  <si>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</si>
  <si>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</si>
  <si>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</si>
  <si>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</si>
  <si>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</si>
  <si>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</si>
  <si>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</si>
  <si>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</si>
  <si>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</si>
  <si>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</si>
  <si>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</si>
  <si>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</si>
  <si>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</si>
  <si>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</si>
  <si>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</si>
  <si>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</si>
  <si>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</si>
  <si>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</si>
  <si>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</si>
  <si>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</si>
  <si>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</si>
  <si>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</si>
  <si>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</si>
  <si>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</si>
  <si>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</si>
  <si>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</si>
  <si>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</si>
  <si>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</si>
  <si>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</si>
  <si>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</si>
  <si>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</si>
  <si>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</si>
  <si>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</si>
  <si>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</si>
  <si>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</si>
  <si>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</si>
  <si>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</si>
  <si>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</si>
  <si>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</si>
  <si>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</si>
  <si>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</si>
  <si>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</si>
  <si>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</si>
  <si>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</si>
  <si>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</si>
  <si>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</si>
  <si>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</si>
  <si>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</si>
  <si>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</si>
  <si>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</si>
  <si>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</si>
  <si>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</si>
  <si>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</si>
  <si>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</si>
  <si>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</si>
  <si>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</si>
  <si>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</si>
  <si>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</si>
  <si>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</si>
  <si>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</si>
  <si>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</si>
  <si>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</si>
  <si>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</si>
  <si>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</si>
  <si>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</si>
  <si>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</si>
  <si>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</si>
  <si>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</si>
  <si>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</si>
  <si>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</si>
  <si>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</si>
  <si>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</si>
  <si>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</si>
  <si>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</si>
  <si>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</si>
  <si>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</si>
  <si>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</si>
  <si>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</si>
  <si>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</si>
  <si>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</si>
  <si>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</si>
  <si>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</si>
  <si>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</si>
  <si>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</si>
  <si>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</si>
  <si>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</si>
  <si>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</si>
  <si>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</si>
  <si>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</si>
  <si>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</si>
  <si>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</si>
  <si>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</si>
  <si>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</si>
  <si>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</si>
  <si>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</si>
  <si>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</si>
  <si>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</si>
  <si>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</si>
  <si>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</si>
  <si>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</si>
  <si>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</si>
  <si>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</si>
  <si>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</si>
  <si>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</si>
  <si>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</si>
  <si>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</si>
  <si>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</si>
  <si>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</si>
  <si>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</si>
  <si>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</si>
  <si>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</si>
  <si>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</si>
  <si>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</si>
  <si>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</si>
  <si>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</si>
  <si>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</si>
  <si>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</si>
  <si>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</si>
  <si>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</si>
  <si>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</si>
  <si>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</si>
  <si>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</si>
  <si>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</si>
  <si>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</si>
  <si>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</si>
  <si>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</si>
  <si>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</si>
  <si>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</si>
  <si>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</si>
  <si>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</si>
  <si>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</si>
  <si>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</si>
  <si>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</si>
  <si>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</si>
  <si>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</si>
  <si>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</si>
  <si>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</si>
  <si>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</si>
  <si>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</si>
  <si>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</si>
  <si>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</si>
  <si>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</si>
  <si>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</si>
  <si>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</si>
  <si>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</si>
  <si>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</si>
  <si>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</si>
  <si>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</si>
  <si>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</si>
  <si>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</si>
  <si>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</si>
  <si>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</si>
  <si>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</si>
  <si>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</si>
  <si>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</si>
  <si>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</si>
  <si>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</si>
  <si>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</si>
  <si>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</si>
  <si>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</si>
  <si>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</si>
  <si>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</si>
  <si>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</si>
  <si>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</si>
  <si>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</si>
  <si>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</si>
  <si>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</si>
  <si>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</si>
  <si>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</si>
  <si>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</si>
  <si>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</si>
  <si>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</si>
  <si>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</si>
  <si>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</si>
  <si>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</si>
  <si>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</si>
  <si>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</si>
  <si>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</si>
  <si>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</si>
  <si>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</si>
  <si>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</si>
  <si>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</si>
  <si>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</si>
  <si>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</si>
  <si>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</si>
  <si>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</si>
  <si>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</si>
  <si>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</si>
  <si>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</si>
  <si>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</si>
  <si>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</si>
  <si>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</si>
  <si>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</si>
  <si>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</si>
  <si>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</si>
  <si>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</si>
  <si>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</si>
  <si>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</si>
  <si>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</si>
  <si>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</si>
  <si>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</si>
  <si>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</si>
  <si>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</si>
  <si>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</si>
  <si>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</si>
  <si>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</si>
  <si>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</si>
  <si>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</si>
  <si>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</si>
  <si>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</si>
  <si>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</si>
  <si>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</si>
  <si>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</si>
  <si>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</si>
  <si>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</si>
  <si>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</si>
  <si>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</si>
  <si>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</si>
  <si>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</si>
  <si>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</si>
  <si>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</si>
  <si>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</si>
  <si>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</si>
  <si>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</si>
  <si>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</si>
  <si>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</si>
  <si>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</si>
  <si>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</si>
  <si>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</si>
  <si>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</si>
  <si>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</si>
  <si>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</si>
  <si>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</si>
  <si>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</si>
  <si>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</si>
  <si>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</si>
  <si>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</si>
  <si>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</si>
  <si>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</si>
  <si>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</si>
  <si>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</si>
  <si>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</si>
  <si>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</si>
  <si>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</si>
  <si>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</si>
  <si>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</si>
  <si>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</si>
  <si>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</si>
  <si>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</si>
  <si>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</si>
  <si>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</si>
  <si>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</si>
  <si>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</si>
  <si>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</si>
  <si>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</si>
  <si>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</si>
  <si>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</si>
  <si>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</si>
  <si>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</si>
  <si>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</si>
  <si>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</si>
  <si>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</si>
  <si>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</si>
  <si>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</si>
  <si>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</si>
  <si>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</si>
  <si>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</si>
  <si>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</si>
  <si>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</si>
  <si>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</si>
  <si>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</si>
  <si>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</si>
  <si>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</si>
  <si>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</si>
  <si>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</si>
  <si>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</si>
  <si>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</si>
  <si>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</si>
  <si>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</si>
  <si>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</si>
  <si>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</si>
  <si>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</si>
  <si>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</si>
  <si>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</si>
  <si>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</si>
  <si>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</si>
  <si>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</si>
  <si>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</si>
  <si>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</si>
  <si>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</si>
  <si>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</si>
  <si>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</si>
  <si>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</si>
  <si>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</si>
  <si>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</si>
  <si>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</si>
  <si>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</si>
  <si>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</si>
  <si>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</si>
  <si>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</si>
  <si>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</si>
  <si>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</si>
  <si>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</si>
  <si>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</si>
  <si>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</si>
  <si>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</si>
  <si>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</si>
  <si>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</si>
  <si>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</si>
  <si>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</si>
  <si>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</si>
  <si>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</si>
  <si>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</si>
  <si>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</si>
  <si>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</si>
  <si>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</si>
  <si>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</si>
  <si>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</si>
  <si>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</si>
  <si>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</si>
  <si>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</si>
  <si>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</si>
  <si>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</si>
  <si>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</si>
  <si>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</si>
  <si>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</si>
  <si>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</si>
  <si>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</si>
  <si>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</si>
  <si>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</si>
  <si>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</si>
  <si>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</si>
  <si>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</si>
  <si>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</si>
  <si>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</si>
  <si>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</si>
  <si>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</si>
  <si>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</si>
  <si>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</si>
  <si>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</si>
  <si>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</si>
  <si>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</si>
  <si>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</si>
  <si>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</si>
  <si>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</si>
  <si>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</si>
  <si>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</si>
  <si>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</si>
  <si>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</si>
  <si>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</si>
  <si>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</si>
  <si>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</si>
  <si>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</si>
  <si>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</si>
  <si>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</si>
  <si>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</si>
  <si>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</si>
  <si>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</si>
  <si>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</si>
  <si>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</si>
  <si>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</si>
  <si>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</si>
  <si>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</si>
  <si>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</si>
  <si>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</si>
  <si>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</si>
  <si>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</si>
  <si>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</si>
  <si>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</si>
  <si>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</si>
  <si>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</si>
  <si>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</si>
  <si>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</si>
  <si>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</si>
  <si>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</si>
  <si>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</si>
  <si>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</si>
  <si>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</si>
  <si>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</si>
  <si>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</si>
  <si>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</si>
  <si>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</si>
  <si>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</si>
  <si>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</si>
  <si>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</si>
  <si>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</si>
  <si>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</si>
  <si>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</si>
  <si>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</si>
  <si>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</si>
  <si>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</si>
  <si>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</si>
  <si>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</si>
  <si>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</si>
  <si>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</si>
  <si>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</si>
  <si>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</si>
  <si>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</si>
  <si>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</si>
  <si>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</si>
  <si>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</si>
  <si>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</si>
  <si>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</si>
  <si>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</si>
  <si>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</si>
  <si>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</si>
  <si>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</si>
  <si>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</si>
  <si>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</si>
  <si>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</si>
  <si>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</si>
  <si>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</si>
  <si>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</si>
  <si>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</si>
  <si>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</si>
  <si>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</si>
  <si>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</si>
  <si>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</si>
  <si>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</si>
  <si>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</si>
  <si>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</si>
  <si>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</si>
  <si>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</si>
  <si>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</si>
  <si>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</si>
  <si>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</si>
  <si>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</si>
  <si>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</si>
  <si>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</si>
  <si>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</si>
  <si>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</si>
  <si>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</si>
  <si>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</si>
  <si>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</si>
  <si>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</si>
  <si>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</si>
  <si>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</si>
  <si>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</si>
  <si>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</si>
  <si>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</si>
  <si>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</si>
  <si>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</si>
  <si>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</si>
  <si>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</si>
  <si>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</si>
  <si>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</si>
  <si>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</si>
  <si>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</si>
  <si>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</si>
  <si>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</si>
  <si>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</si>
  <si>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</si>
  <si>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</si>
  <si>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</si>
  <si>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</si>
  <si>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</si>
  <si>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</si>
  <si>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</si>
  <si>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</si>
  <si>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</si>
  <si>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</si>
  <si>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</si>
  <si>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</si>
  <si>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</si>
  <si>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</si>
  <si>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</si>
  <si>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</si>
  <si>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</si>
  <si>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</si>
  <si>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</si>
  <si>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</si>
  <si>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</si>
  <si>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</si>
  <si>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</si>
  <si>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</si>
  <si>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</si>
  <si>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</si>
  <si>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</si>
  <si>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</si>
  <si>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</si>
  <si>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</si>
  <si>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</si>
  <si>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</si>
  <si>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</si>
  <si>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</si>
  <si>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</si>
  <si>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</si>
  <si>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</si>
  <si>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</si>
  <si>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</si>
  <si>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</si>
  <si>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</si>
  <si>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</si>
  <si>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</si>
  <si>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</si>
  <si>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</si>
  <si>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</si>
  <si>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</si>
  <si>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</si>
  <si>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</si>
  <si>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</si>
  <si>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</si>
  <si>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</si>
  <si>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</si>
  <si>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</si>
  <si>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</si>
  <si>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</si>
  <si>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</si>
  <si>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</si>
  <si>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</si>
  <si>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</si>
  <si>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</si>
  <si>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</si>
  <si>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</si>
  <si>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</si>
  <si>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</si>
  <si>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</si>
  <si>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</si>
  <si>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</si>
  <si>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</si>
  <si>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</si>
  <si>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</si>
  <si>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</si>
  <si>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</si>
  <si>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</si>
  <si>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</si>
  <si>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</si>
  <si>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</si>
  <si>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</si>
  <si>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</si>
  <si>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</si>
  <si>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</si>
  <si>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</si>
  <si>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</si>
  <si>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</si>
  <si>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</si>
  <si>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</si>
  <si>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</si>
  <si>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</si>
  <si>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</si>
  <si>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</si>
  <si>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</si>
  <si>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</si>
  <si>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</si>
  <si>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</si>
  <si>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</si>
  <si>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</si>
  <si>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</si>
  <si>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</si>
  <si>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</si>
  <si>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</si>
  <si>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</si>
  <si>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</si>
  <si>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</si>
  <si>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</si>
  <si>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</si>
  <si>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</si>
  <si>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</si>
  <si>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</si>
  <si>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</si>
  <si>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</si>
  <si>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</si>
  <si>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</si>
  <si>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</si>
  <si>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</si>
  <si>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</si>
  <si>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</si>
  <si>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</si>
  <si>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</si>
  <si>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</si>
  <si>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</si>
  <si>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</si>
  <si>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</si>
  <si>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</si>
  <si>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</si>
  <si>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</si>
  <si>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</si>
  <si>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</si>
  <si>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</si>
  <si>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</si>
  <si>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</si>
  <si>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</si>
  <si>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</si>
  <si>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</si>
  <si>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</si>
  <si>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</si>
  <si>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</si>
  <si>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</si>
  <si>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</si>
  <si>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</si>
  <si>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</si>
  <si>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</si>
  <si>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</si>
  <si>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</si>
  <si>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</si>
  <si>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</si>
  <si>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</si>
  <si>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</si>
  <si>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</si>
  <si>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</si>
  <si>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</si>
  <si>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</si>
  <si>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</si>
  <si>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</si>
  <si>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</si>
  <si>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</si>
  <si>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</si>
  <si>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</si>
  <si>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</si>
  <si>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</si>
  <si>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</si>
  <si>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</si>
  <si>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</si>
  <si>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</si>
  <si>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</si>
  <si>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</si>
  <si>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</si>
  <si>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</si>
  <si>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</si>
  <si>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</si>
  <si>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</si>
  <si>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</si>
  <si>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</si>
  <si>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</si>
  <si>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</si>
  <si>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</si>
  <si>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</si>
  <si>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</si>
  <si>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</si>
  <si>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</si>
  <si>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</si>
  <si>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</si>
  <si>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</si>
  <si>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</si>
  <si>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</si>
  <si>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</si>
  <si>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</si>
  <si>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</si>
  <si>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</si>
  <si>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</si>
  <si>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</si>
  <si>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</si>
  <si>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</si>
  <si>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</si>
  <si>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</si>
  <si>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</si>
  <si>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</si>
  <si>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</si>
  <si>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</si>
  <si>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</si>
  <si>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</si>
  <si>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</si>
  <si>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</si>
  <si>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</si>
  <si>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</si>
  <si>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</si>
  <si>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</si>
  <si>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</si>
  <si>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</si>
  <si>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</si>
  <si>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</si>
  <si>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</si>
  <si>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</si>
  <si>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</si>
  <si>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</si>
  <si>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</si>
  <si>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</si>
  <si>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</si>
  <si>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</si>
  <si>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</si>
  <si>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</si>
  <si>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</si>
  <si>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</si>
  <si>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</si>
  <si>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</si>
  <si>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</si>
  <si>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</si>
  <si>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</si>
  <si>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</si>
  <si>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</si>
  <si>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</si>
  <si>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</si>
  <si>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</si>
  <si>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</si>
  <si>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</si>
  <si>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</si>
  <si>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</si>
  <si>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</si>
  <si>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</si>
  <si>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</si>
  <si>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</si>
  <si>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</si>
  <si>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</si>
  <si>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</si>
  <si>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</si>
  <si>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</si>
  <si>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</si>
  <si>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</si>
  <si>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</si>
  <si>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</si>
  <si>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</si>
  <si>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</si>
  <si>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</si>
  <si>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</si>
  <si>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</si>
  <si>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</si>
  <si>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</si>
  <si>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</si>
  <si>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</si>
  <si>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</si>
  <si>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</si>
  <si>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</si>
  <si>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</si>
  <si>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</si>
  <si>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</si>
  <si>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</si>
  <si>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</si>
  <si>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</si>
  <si>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</si>
  <si>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</si>
  <si>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</si>
  <si>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</si>
  <si>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</si>
  <si>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</si>
  <si>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</si>
  <si>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</si>
  <si>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</si>
  <si>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</si>
  <si>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</si>
  <si>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</si>
  <si>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</si>
  <si>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</si>
  <si>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</si>
  <si>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</si>
  <si>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</si>
  <si>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</si>
  <si>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</si>
  <si>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</si>
  <si>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</si>
  <si>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</si>
  <si>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</si>
  <si>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</si>
  <si>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</si>
  <si>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</si>
  <si>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</si>
  <si>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</si>
  <si>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</si>
  <si>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</si>
  <si>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</si>
  <si>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</si>
  <si>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</si>
  <si>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</si>
  <si>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</si>
  <si>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</si>
  <si>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</si>
  <si>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</si>
  <si>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</si>
  <si>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</si>
  <si>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</si>
  <si>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</si>
  <si>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</si>
  <si>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</si>
  <si>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</si>
  <si>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</si>
  <si>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</si>
  <si>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</si>
  <si>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</si>
  <si>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</si>
  <si>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</si>
  <si>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</si>
  <si>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</si>
  <si>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</si>
  <si>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</si>
  <si>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</si>
  <si>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</si>
  <si>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</si>
  <si>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</si>
  <si>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</si>
  <si>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</si>
  <si>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</si>
  <si>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</si>
  <si>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</si>
  <si>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</si>
  <si>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</si>
  <si>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</si>
  <si>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</si>
  <si>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</si>
  <si>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</si>
  <si>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</si>
  <si>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</si>
  <si>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</si>
  <si>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</si>
  <si>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</si>
  <si>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</si>
  <si>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</si>
  <si>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</si>
  <si>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</si>
  <si>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</si>
  <si>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</si>
  <si>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</si>
  <si>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</si>
  <si>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</si>
  <si>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</si>
  <si>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</si>
  <si>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</si>
  <si>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</si>
  <si>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</si>
  <si>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</si>
  <si>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</si>
  <si>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</si>
  <si>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</si>
  <si>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</si>
  <si>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</si>
  <si>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</si>
  <si>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</si>
  <si>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</si>
  <si>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</si>
  <si>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</si>
  <si>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</si>
  <si>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</si>
  <si>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</si>
  <si>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</si>
  <si>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</si>
  <si>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</si>
  <si>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</si>
  <si>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</si>
  <si>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</si>
  <si>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</si>
  <si>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</si>
  <si>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</si>
  <si>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</si>
  <si>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</si>
  <si>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</si>
  <si>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</si>
  <si>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</si>
  <si>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</si>
  <si>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</si>
  <si>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</si>
  <si>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</si>
  <si>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</si>
  <si>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</si>
  <si>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</si>
  <si>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</si>
  <si>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</si>
  <si>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</si>
  <si>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</si>
  <si>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</si>
  <si>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</si>
  <si>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</si>
  <si>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</si>
  <si>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</si>
  <si>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</si>
  <si>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</si>
  <si>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</si>
  <si>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</si>
  <si>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</si>
  <si>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</si>
  <si>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</si>
  <si>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</si>
  <si>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</si>
  <si>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</si>
  <si>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</si>
  <si>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</si>
  <si>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</si>
  <si>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</si>
  <si>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</si>
  <si>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</si>
  <si>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</si>
  <si>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</si>
  <si>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</si>
  <si>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</si>
  <si>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</si>
  <si>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</si>
  <si>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</si>
  <si>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</si>
  <si>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</si>
  <si>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</si>
  <si>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</si>
  <si>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</si>
  <si>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</si>
  <si>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</si>
  <si>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</si>
  <si>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</si>
  <si>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</si>
  <si>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</si>
  <si>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</si>
  <si>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</si>
  <si>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</si>
  <si>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</si>
  <si>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</si>
  <si>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</si>
  <si>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</si>
  <si>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</si>
  <si>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</si>
  <si>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</si>
  <si>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</si>
  <si>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</si>
  <si>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</si>
  <si>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</si>
  <si>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</si>
  <si>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</si>
  <si>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</si>
  <si>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</si>
  <si>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</si>
  <si>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</si>
  <si>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</si>
  <si>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</si>
  <si>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</si>
  <si>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</si>
  <si>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</si>
  <si>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</si>
  <si>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</si>
  <si>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</si>
  <si>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</si>
  <si>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</si>
  <si>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</si>
  <si>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</si>
  <si>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</si>
  <si>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</si>
  <si>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</si>
  <si>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</si>
  <si>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</si>
  <si>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</si>
  <si>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</si>
  <si>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</si>
  <si>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</si>
  <si>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</si>
  <si>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</si>
  <si>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</si>
  <si>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</si>
  <si>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</si>
  <si>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</si>
  <si>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</si>
  <si>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</si>
  <si>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</si>
  <si>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</si>
  <si>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</si>
  <si>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</si>
  <si>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</si>
  <si>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</si>
  <si>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</si>
  <si>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</si>
  <si>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</si>
  <si>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</si>
  <si>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</si>
  <si>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</si>
  <si>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</si>
  <si>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</si>
  <si>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</si>
  <si>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</si>
  <si>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</si>
  <si>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</si>
  <si>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</si>
  <si>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</si>
  <si>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</si>
  <si>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</si>
  <si>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</si>
  <si>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</si>
  <si>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</si>
  <si>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</si>
  <si>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</si>
  <si>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</si>
  <si>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</si>
  <si>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</si>
  <si>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</si>
  <si>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</si>
  <si>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</si>
  <si>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</si>
  <si>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</si>
  <si>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</si>
  <si>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</si>
  <si>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</si>
  <si>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</si>
  <si>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</si>
  <si>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</si>
  <si>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</si>
  <si>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</si>
  <si>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</si>
  <si>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</si>
  <si>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</si>
  <si>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</si>
  <si>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</si>
  <si>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</si>
  <si>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</si>
  <si>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</si>
  <si>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</si>
  <si>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</si>
  <si>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</si>
  <si>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</si>
  <si>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</si>
  <si>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</si>
  <si>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</si>
  <si>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</si>
  <si>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</si>
  <si>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</si>
  <si>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</si>
  <si>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</si>
  <si>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</si>
  <si>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</si>
  <si>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</si>
  <si>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</si>
  <si>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</si>
  <si>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</si>
  <si>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</si>
  <si>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</si>
  <si>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</si>
  <si>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</si>
  <si>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</si>
  <si>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</si>
  <si>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</si>
  <si>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</si>
  <si>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</si>
  <si>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</si>
  <si>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</si>
  <si>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</si>
  <si>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</si>
  <si>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</si>
  <si>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</si>
  <si>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</si>
  <si>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</si>
  <si>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</si>
  <si>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</si>
  <si>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</si>
  <si>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</si>
  <si>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</si>
  <si>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</si>
  <si>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</si>
  <si>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</si>
  <si>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</si>
  <si>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</si>
  <si>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</si>
  <si>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</si>
  <si>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</si>
  <si>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</si>
  <si>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</si>
  <si>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</si>
  <si>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</si>
  <si>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</si>
  <si>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</si>
  <si>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</si>
  <si>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</si>
  <si>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</si>
  <si>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</si>
  <si>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</si>
  <si>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</si>
  <si>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</si>
  <si>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</si>
  <si>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</si>
  <si>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</si>
  <si>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</si>
  <si>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</si>
  <si>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</si>
  <si>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</si>
  <si>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</si>
  <si>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</si>
  <si>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</si>
  <si>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</si>
  <si>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</si>
  <si>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</si>
  <si>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</si>
  <si>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</si>
  <si>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</si>
  <si>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</si>
  <si>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</si>
  <si>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</si>
  <si>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</si>
  <si>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</si>
  <si>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</si>
  <si>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</si>
  <si>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</si>
  <si>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</si>
  <si>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</si>
  <si>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</si>
  <si>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</si>
  <si>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</si>
  <si>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</si>
  <si>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</si>
  <si>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</si>
  <si>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</si>
  <si>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</si>
  <si>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</si>
  <si>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</si>
  <si>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</si>
  <si>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</si>
  <si>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</si>
  <si>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</si>
  <si>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</si>
  <si>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</si>
  <si>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</si>
  <si>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</si>
  <si>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</si>
  <si>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</si>
  <si>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</si>
  <si>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</si>
  <si>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</si>
  <si>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</si>
  <si>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</si>
  <si>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</si>
  <si>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</si>
  <si>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</si>
  <si>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</si>
  <si>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</si>
  <si>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</si>
  <si>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</si>
  <si>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</si>
  <si>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</si>
  <si>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</si>
  <si>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</si>
  <si>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</si>
  <si>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</si>
  <si>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</si>
  <si>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</si>
  <si>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</si>
  <si>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</si>
  <si>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</si>
  <si>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</si>
  <si>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</si>
  <si>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</si>
  <si>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</si>
  <si>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</si>
  <si>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</si>
  <si>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</si>
  <si>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</si>
  <si>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</si>
  <si>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</si>
  <si>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</si>
  <si>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</si>
  <si>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</si>
  <si>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</si>
  <si>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</si>
  <si>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</si>
  <si>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</si>
  <si>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</si>
  <si>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</si>
  <si>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</si>
  <si>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</si>
  <si>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</si>
  <si>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</si>
  <si>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</si>
  <si>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</si>
  <si>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</si>
  <si>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</si>
  <si>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</si>
  <si>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</si>
  <si>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</si>
  <si>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</si>
  <si>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</si>
  <si>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</si>
  <si>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</si>
  <si>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</si>
  <si>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</si>
  <si>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</si>
  <si>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</si>
  <si>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</si>
  <si>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</si>
  <si>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</si>
  <si>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</si>
  <si>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</si>
  <si>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</si>
  <si>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</si>
  <si>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</si>
  <si>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</si>
  <si>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</si>
  <si>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</si>
  <si>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</si>
  <si>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</si>
  <si>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</si>
  <si>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</si>
  <si>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</si>
  <si>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</si>
  <si>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</si>
  <si>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</si>
  <si>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</si>
  <si>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</si>
  <si>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</si>
  <si>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</si>
  <si>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</si>
  <si>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</si>
  <si>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</si>
  <si>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</si>
  <si>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</si>
  <si>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</si>
  <si>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</si>
  <si>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</si>
  <si>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</si>
  <si>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</si>
  <si>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</si>
  <si>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</si>
  <si>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</si>
  <si>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</si>
  <si>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</si>
  <si>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</si>
  <si>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</si>
  <si>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</si>
  <si>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</si>
  <si>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</si>
  <si>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</si>
  <si>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</si>
  <si>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</si>
  <si>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</si>
  <si>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</si>
  <si>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</si>
  <si>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</si>
  <si>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</si>
  <si>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</si>
  <si>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</si>
  <si>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</si>
  <si>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</si>
  <si>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</si>
  <si>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</si>
  <si>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</si>
  <si>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</si>
  <si>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</si>
  <si>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</si>
  <si>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</si>
  <si>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</si>
  <si>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</si>
  <si>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</si>
  <si>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</si>
  <si>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</si>
  <si>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</si>
  <si>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</si>
  <si>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</si>
  <si>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</si>
  <si>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</si>
  <si>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</si>
  <si>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</si>
  <si>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</si>
  <si>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</si>
  <si>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</si>
  <si>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</si>
  <si>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</si>
  <si>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</si>
  <si>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</si>
  <si>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</si>
  <si>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</si>
  <si>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</si>
  <si>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</si>
  <si>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</si>
  <si>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</si>
  <si>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</si>
  <si>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</si>
  <si>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</si>
  <si>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</si>
  <si>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</si>
  <si>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</si>
  <si>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</si>
  <si>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</si>
  <si>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</si>
  <si>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</si>
  <si>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</si>
  <si>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</si>
  <si>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</si>
  <si>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</si>
  <si>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</si>
  <si>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</si>
  <si>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</si>
  <si>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</si>
  <si>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</si>
  <si>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</si>
  <si>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</si>
  <si>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</si>
  <si>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</si>
  <si>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</si>
  <si>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</si>
  <si>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</si>
  <si>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</si>
  <si>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</si>
  <si>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</si>
  <si>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</si>
  <si>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</si>
  <si>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</si>
  <si>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</si>
  <si>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</si>
  <si>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</si>
  <si>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</si>
  <si>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</si>
  <si>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</si>
  <si>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</si>
  <si>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</si>
  <si>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</si>
  <si>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</si>
  <si>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</si>
  <si>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</si>
  <si>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</si>
  <si>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</si>
  <si>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</si>
  <si>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</si>
  <si>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</si>
  <si>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</si>
  <si>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</si>
  <si>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</si>
  <si>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</si>
  <si>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</si>
  <si>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</si>
  <si>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</si>
  <si>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</si>
  <si>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</si>
  <si>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</si>
  <si>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</si>
  <si>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</si>
  <si>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</si>
  <si>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</si>
  <si>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</si>
  <si>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</si>
  <si>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</si>
  <si>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</si>
  <si>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</si>
  <si>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</si>
  <si>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</si>
  <si>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</si>
  <si>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</si>
  <si>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</si>
  <si>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</si>
  <si>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</si>
  <si>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</si>
  <si>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</si>
  <si>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</si>
  <si>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</si>
  <si>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</si>
  <si>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</si>
  <si>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</si>
  <si>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</si>
  <si>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</si>
  <si>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</si>
  <si>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</si>
  <si>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</si>
  <si>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</si>
  <si>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</si>
  <si>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</si>
  <si>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</si>
  <si>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</si>
  <si>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</si>
  <si>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</si>
  <si>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</si>
  <si>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</si>
  <si>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</si>
  <si>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</si>
  <si>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</si>
  <si>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</si>
  <si>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</si>
  <si>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</si>
  <si>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</si>
  <si>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</si>
  <si>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</si>
  <si>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</si>
  <si>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</si>
  <si>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</si>
  <si>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</si>
  <si>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</si>
  <si>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</si>
  <si>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</si>
  <si>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</si>
  <si>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</si>
  <si>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</si>
  <si>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</si>
  <si>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</si>
  <si>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</si>
  <si>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</si>
  <si>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</si>
  <si>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</si>
  <si>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</si>
  <si>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</si>
  <si>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</si>
  <si>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</si>
  <si>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</si>
  <si>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</si>
  <si>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</si>
  <si>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</si>
  <si>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</si>
  <si>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</si>
  <si>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</si>
  <si>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</si>
  <si>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</si>
  <si>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</si>
  <si>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</si>
  <si>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</si>
  <si>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</si>
  <si>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</si>
  <si>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</si>
  <si>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</si>
  <si>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</si>
  <si>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</si>
  <si>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</si>
  <si>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</si>
  <si>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</si>
  <si>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</si>
  <si>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</si>
  <si>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</si>
  <si>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</si>
  <si>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</si>
  <si>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</si>
  <si>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</si>
  <si>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</si>
  <si>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</si>
  <si>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</si>
  <si>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</si>
  <si>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</si>
  <si>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</si>
  <si>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</si>
  <si>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</si>
  <si>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</si>
  <si>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</si>
  <si>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</si>
  <si>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</si>
  <si>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</si>
  <si>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</si>
  <si>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</si>
  <si>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</si>
  <si>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</si>
  <si>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</si>
  <si>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</si>
  <si>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</si>
  <si>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</si>
  <si>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</si>
  <si>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</si>
  <si>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</si>
  <si>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</si>
  <si>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</si>
  <si>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</si>
  <si>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</si>
  <si>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</si>
  <si>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</si>
  <si>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</si>
  <si>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</si>
  <si>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</si>
  <si>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</si>
  <si>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</si>
  <si>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</si>
  <si>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</si>
  <si>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</si>
  <si>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</si>
  <si>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</si>
  <si>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</si>
  <si>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</si>
  <si>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</si>
  <si>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</si>
  <si>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</si>
  <si>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</si>
  <si>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</si>
  <si>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</si>
  <si>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</si>
  <si>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</si>
  <si>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</si>
  <si>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</si>
  <si>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</si>
  <si>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</si>
  <si>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</si>
  <si>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</si>
  <si>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</si>
  <si>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</si>
  <si>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</si>
  <si>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</si>
  <si>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</si>
  <si>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</si>
  <si>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</si>
  <si>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</si>
  <si>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</si>
  <si>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</si>
  <si>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</si>
  <si>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</si>
  <si>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</si>
  <si>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</si>
  <si>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</si>
  <si>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</si>
  <si>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</si>
  <si>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</si>
  <si>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</si>
  <si>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</si>
  <si>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</si>
  <si>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</si>
  <si>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</si>
  <si>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</si>
  <si>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</si>
  <si>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</si>
  <si>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</si>
  <si>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</si>
  <si>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</si>
  <si>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</si>
  <si>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</si>
  <si>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</si>
  <si>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</si>
  <si>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</si>
  <si>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</si>
  <si>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</si>
  <si>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</si>
  <si>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</si>
  <si>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</si>
  <si>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</si>
  <si>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</si>
  <si>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</si>
  <si>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</si>
  <si>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</si>
  <si>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</si>
  <si>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</si>
  <si>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</si>
  <si>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</si>
  <si>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</si>
  <si>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</si>
  <si>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</si>
  <si>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</si>
  <si>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</si>
  <si>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</si>
  <si>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</si>
  <si>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</si>
  <si>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</si>
  <si>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</si>
  <si>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</si>
  <si>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</si>
  <si>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</si>
  <si>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</si>
  <si>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</si>
  <si>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</si>
  <si>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</si>
  <si>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</si>
  <si>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</si>
  <si>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</si>
  <si>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</si>
  <si>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</si>
  <si>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</si>
  <si>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</si>
  <si>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</si>
  <si>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</si>
  <si>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</si>
  <si>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</si>
  <si>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</si>
  <si>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</si>
  <si>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</si>
  <si>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</si>
  <si>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</si>
  <si>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</si>
  <si>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</si>
  <si>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</si>
  <si>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</si>
  <si>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</si>
  <si>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</si>
  <si>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</si>
  <si>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</si>
  <si>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</si>
  <si>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</si>
  <si>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</si>
  <si>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</si>
  <si>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</si>
  <si>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</si>
  <si>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</si>
  <si>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</si>
  <si>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</si>
  <si>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</si>
  <si>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</si>
  <si>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</si>
  <si>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</si>
  <si>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</si>
  <si>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</si>
  <si>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</si>
  <si>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</si>
  <si>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</si>
  <si>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</si>
  <si>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</si>
  <si>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</si>
  <si>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</si>
  <si>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</si>
  <si>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</si>
  <si>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</si>
  <si>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</si>
  <si>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</si>
  <si>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</si>
  <si>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</si>
  <si>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</si>
  <si>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</si>
  <si>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</si>
  <si>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</si>
  <si>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</si>
  <si>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</si>
  <si>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</si>
  <si>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</si>
  <si>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</si>
  <si>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</si>
  <si>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</si>
  <si>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</si>
  <si>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</si>
  <si>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</si>
  <si>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</si>
  <si>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</si>
  <si>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</si>
  <si>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</si>
  <si>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</si>
  <si>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</si>
  <si>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</si>
  <si>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</si>
  <si>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</si>
  <si>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</si>
  <si>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</si>
  <si>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</si>
  <si>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</si>
  <si>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</si>
  <si>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</si>
  <si>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</si>
  <si>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</si>
  <si>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</si>
  <si>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</si>
  <si>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</si>
  <si>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</si>
  <si>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</si>
  <si>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</si>
  <si>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</si>
  <si>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</si>
  <si>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</si>
  <si>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</si>
  <si>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</si>
  <si>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</si>
  <si>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</si>
  <si>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</si>
  <si>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</si>
  <si>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</si>
  <si>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</si>
  <si>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</si>
  <si>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</si>
  <si>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</si>
  <si>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</si>
  <si>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</si>
  <si>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</si>
  <si>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</si>
  <si>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</si>
  <si>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</si>
  <si>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</si>
  <si>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</si>
  <si>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</si>
  <si>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</si>
  <si>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</si>
  <si>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</si>
  <si>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</si>
  <si>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</si>
  <si>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</si>
  <si>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</si>
  <si>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</si>
  <si>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</si>
  <si>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</si>
  <si>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</si>
  <si>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</si>
  <si>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</si>
  <si>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</si>
  <si>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</si>
  <si>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</si>
  <si>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</si>
  <si>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</si>
  <si>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</si>
  <si>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</si>
  <si>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</si>
  <si>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</si>
  <si>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</si>
  <si>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</si>
  <si>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</si>
  <si>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</si>
  <si>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</si>
  <si>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</si>
  <si>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</si>
  <si>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</si>
  <si>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</si>
  <si>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</si>
  <si>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</si>
  <si>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</si>
  <si>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</si>
  <si>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</si>
  <si>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</si>
  <si>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</si>
  <si>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</si>
  <si>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</si>
  <si>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</si>
  <si>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</si>
  <si>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</si>
  <si>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</si>
  <si>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</si>
  <si>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</si>
  <si>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</si>
  <si>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</si>
  <si>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</si>
  <si>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</si>
  <si>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</si>
  <si>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</si>
  <si>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</si>
  <si>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</si>
  <si>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</si>
  <si>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</si>
  <si>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</si>
  <si>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</si>
  <si>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</si>
  <si>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</si>
  <si>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</si>
  <si>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</si>
  <si>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</si>
  <si>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</si>
  <si>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</si>
  <si>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</si>
  <si>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</si>
  <si>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</si>
  <si>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</si>
  <si>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</si>
  <si>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</si>
  <si>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</si>
  <si>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</si>
  <si>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</si>
  <si>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</si>
  <si>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</si>
  <si>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</si>
  <si>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</si>
  <si>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</si>
  <si>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</si>
  <si>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</si>
  <si>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</si>
  <si>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</si>
  <si>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</si>
  <si>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</si>
  <si>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</si>
  <si>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</si>
  <si>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</si>
  <si>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</si>
  <si>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</si>
  <si>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</si>
  <si>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</si>
  <si>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</si>
  <si>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</si>
  <si>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</si>
  <si>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</si>
  <si>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</si>
  <si>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</si>
  <si>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</si>
  <si>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</si>
  <si>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</si>
  <si>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</si>
  <si>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</si>
  <si>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</si>
  <si>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</si>
  <si>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</si>
  <si>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</si>
  <si>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</si>
  <si>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</si>
  <si>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</si>
  <si>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</si>
  <si>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</si>
  <si>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</si>
  <si>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</si>
  <si>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</si>
  <si>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</si>
  <si>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</si>
  <si>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</si>
  <si>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</si>
  <si>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</si>
  <si>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</si>
  <si>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</si>
  <si>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</si>
  <si>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</si>
  <si>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</si>
  <si>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</si>
  <si>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</si>
  <si>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</si>
  <si>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</si>
  <si>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</si>
  <si>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</si>
  <si>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</si>
  <si>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</si>
  <si>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</si>
  <si>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</si>
  <si>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</si>
  <si>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</si>
  <si>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</si>
  <si>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</si>
  <si>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</si>
  <si>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</si>
  <si>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</si>
  <si>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</si>
  <si>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</si>
  <si>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</si>
  <si>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</si>
  <si>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</si>
  <si>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</si>
  <si>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</si>
  <si>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</si>
  <si>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</si>
  <si>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</si>
  <si>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</si>
  <si>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</si>
  <si>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</si>
  <si>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</si>
  <si>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</si>
  <si>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</si>
  <si>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</si>
  <si>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</si>
  <si>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</si>
  <si>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</si>
  <si>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</si>
  <si>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</si>
  <si>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</si>
  <si>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</si>
  <si>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</si>
  <si>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</si>
  <si>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</si>
  <si>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</si>
  <si>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</si>
  <si>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</si>
  <si>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</si>
  <si>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</si>
  <si>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</si>
  <si>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</si>
  <si>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</si>
  <si>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</si>
  <si>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</si>
  <si>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</si>
  <si>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</si>
  <si>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</si>
  <si>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</si>
  <si>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</si>
  <si>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</si>
  <si>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</si>
  <si>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</si>
  <si>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</si>
  <si>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</si>
  <si>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</si>
  <si>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</si>
  <si>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</si>
  <si>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</si>
  <si>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</si>
  <si>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</si>
  <si>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</si>
  <si>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</si>
  <si>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</si>
  <si>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</si>
  <si>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</si>
  <si>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</si>
  <si>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</si>
  <si>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</si>
  <si>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</si>
  <si>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</si>
  <si>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</si>
  <si>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</si>
  <si>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</si>
  <si>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</si>
  <si>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</si>
  <si>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</si>
  <si>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</si>
  <si>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</si>
  <si>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</si>
  <si>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</si>
  <si>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</si>
  <si>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</si>
  <si>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</si>
  <si>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</si>
  <si>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</si>
  <si>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</si>
  <si>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</si>
  <si>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</si>
  <si>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</si>
  <si>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</si>
  <si>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</si>
  <si>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</si>
  <si>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</si>
  <si>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</si>
  <si>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</si>
  <si>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</si>
  <si>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</si>
  <si>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</si>
  <si>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</si>
  <si>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</si>
  <si>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</si>
  <si>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</si>
  <si>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</si>
  <si>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</si>
  <si>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</si>
  <si>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</si>
  <si>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</si>
  <si>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</si>
  <si>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</si>
  <si>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</si>
  <si>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</si>
  <si>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</si>
  <si>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</si>
  <si>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</si>
  <si>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</si>
  <si>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</si>
  <si>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</si>
  <si>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</si>
  <si>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</si>
  <si>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</si>
  <si>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</si>
  <si>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</si>
  <si>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</si>
  <si>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</si>
  <si>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</si>
  <si>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</si>
  <si>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</si>
  <si>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</si>
  <si>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</si>
  <si>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</si>
  <si>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</si>
  <si>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</si>
  <si>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</si>
  <si>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</si>
  <si>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</si>
  <si>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</si>
  <si>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</si>
  <si>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</si>
  <si>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</si>
  <si>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</si>
  <si>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</si>
  <si>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</si>
  <si>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</si>
  <si>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</si>
  <si>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</si>
  <si>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</si>
  <si>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</si>
  <si>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</si>
  <si>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</si>
  <si>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</si>
  <si>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</si>
  <si>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</si>
  <si>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</si>
  <si>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</si>
  <si>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</si>
  <si>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</si>
  <si>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</si>
  <si>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</si>
  <si>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</si>
  <si>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</si>
  <si>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</si>
  <si>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</si>
  <si>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</si>
  <si>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</si>
  <si>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</si>
  <si>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</si>
  <si>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</si>
  <si>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</si>
  <si>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</si>
  <si>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</si>
  <si>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</si>
  <si>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</si>
  <si>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</si>
  <si>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</si>
  <si>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</si>
  <si>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</si>
  <si>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</si>
  <si>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</si>
  <si>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</si>
  <si>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</si>
  <si>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</si>
  <si>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</si>
  <si>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</si>
  <si>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</si>
  <si>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</si>
  <si>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</si>
  <si>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</si>
  <si>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</si>
  <si>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</si>
  <si>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</si>
  <si>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</si>
  <si>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</si>
  <si>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</si>
  <si>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</si>
  <si>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</si>
  <si>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</si>
  <si>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</si>
  <si>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</si>
  <si>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</si>
  <si>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</si>
  <si>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</si>
  <si>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</si>
  <si>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</si>
  <si>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</si>
  <si>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</si>
  <si>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</si>
  <si>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</si>
  <si>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</si>
  <si>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</si>
  <si>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</si>
  <si>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</si>
  <si>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</si>
  <si>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</si>
  <si>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</si>
  <si>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</si>
  <si>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</si>
  <si>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</si>
  <si>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</si>
  <si>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</si>
  <si>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</si>
  <si>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</si>
  <si>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</si>
  <si>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</si>
  <si>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</si>
  <si>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</si>
  <si>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</si>
  <si>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</si>
  <si>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</si>
  <si>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</si>
  <si>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</si>
  <si>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</si>
  <si>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</si>
  <si>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</si>
  <si>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</si>
  <si>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</si>
  <si>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</si>
  <si>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</si>
  <si>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</si>
  <si>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</si>
  <si>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</si>
  <si>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</si>
  <si>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</si>
  <si>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</si>
  <si>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</si>
  <si>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</si>
  <si>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</si>
  <si>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</si>
  <si>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</si>
  <si>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</si>
  <si>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</si>
  <si>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</si>
  <si>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</si>
  <si>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</si>
  <si>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</si>
  <si>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</si>
  <si>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</si>
  <si>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</si>
  <si>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</si>
  <si>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</si>
  <si>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</si>
  <si>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</si>
  <si>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</si>
  <si>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</si>
  <si>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</si>
  <si>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</si>
  <si>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</si>
  <si>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</si>
  <si>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</si>
  <si>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</si>
  <si>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</si>
  <si>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</si>
  <si>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</si>
  <si>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</si>
  <si>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</si>
  <si>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</si>
  <si>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</si>
  <si>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</si>
  <si>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</si>
  <si>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</si>
  <si>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</si>
  <si>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</si>
  <si>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</si>
  <si>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</si>
  <si>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</si>
  <si>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</si>
  <si>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</si>
  <si>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</si>
  <si>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</si>
  <si>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</si>
  <si>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</si>
  <si>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</si>
  <si>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</si>
  <si>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</si>
  <si>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</si>
  <si>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</si>
  <si>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</si>
  <si>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</si>
  <si>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</si>
  <si>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</si>
  <si>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</si>
  <si>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</si>
  <si>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</si>
  <si>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</si>
  <si>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</si>
  <si>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</si>
  <si>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</si>
  <si>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</si>
  <si>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</si>
  <si>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</si>
  <si>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</si>
  <si>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</si>
  <si>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</si>
  <si>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</si>
  <si>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</si>
  <si>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</si>
  <si>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</si>
  <si>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</si>
  <si>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</si>
  <si>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</si>
  <si>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</si>
  <si>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</si>
  <si>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</si>
  <si>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</si>
  <si>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</si>
  <si>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</si>
  <si>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</si>
  <si>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</si>
  <si>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</si>
  <si>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</si>
  <si>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</si>
  <si>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</si>
  <si>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</si>
  <si>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</si>
  <si>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</si>
  <si>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</si>
  <si>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</si>
  <si>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</si>
  <si>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</si>
  <si>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</si>
  <si>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</si>
  <si>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</si>
  <si>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</si>
  <si>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</si>
  <si>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</si>
  <si>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</si>
  <si>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</si>
  <si>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</si>
  <si>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</si>
  <si>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</si>
  <si>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</si>
  <si>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</si>
  <si>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</si>
  <si>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</si>
  <si>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</si>
  <si>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</si>
  <si>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</si>
  <si>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</si>
  <si>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</si>
  <si>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</si>
  <si>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</si>
  <si>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</si>
  <si>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</si>
  <si>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</si>
  <si>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</si>
  <si>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</si>
  <si>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</si>
  <si>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</si>
  <si>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</si>
  <si>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</si>
  <si>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</si>
  <si>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</si>
  <si>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</si>
  <si>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</si>
  <si>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</si>
  <si>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</si>
  <si>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</si>
  <si>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</si>
  <si>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</si>
  <si>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</si>
  <si>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</si>
  <si>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</si>
  <si>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</si>
  <si>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</si>
  <si>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</si>
  <si>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</si>
  <si>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</si>
  <si>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</si>
  <si>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</si>
  <si>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</si>
  <si>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</si>
  <si>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</si>
  <si>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</si>
  <si>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</si>
  <si>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</si>
  <si>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</si>
  <si>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</si>
  <si>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</si>
  <si>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</si>
  <si>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</si>
  <si>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</si>
  <si>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</si>
  <si>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</si>
  <si>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</si>
  <si>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</si>
  <si>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</si>
  <si>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</si>
  <si>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</si>
  <si>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</si>
  <si>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</si>
  <si>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</si>
  <si>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</si>
  <si>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</si>
  <si>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</si>
  <si>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</si>
  <si>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</si>
  <si>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</si>
  <si>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</si>
  <si>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</si>
  <si>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</si>
  <si>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</si>
  <si>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</si>
  <si>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</si>
  <si>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</si>
  <si>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</si>
  <si>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</si>
  <si>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</si>
  <si>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</si>
  <si>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</si>
  <si>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</si>
  <si>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</si>
  <si>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</si>
  <si>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</si>
  <si>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</si>
  <si>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</si>
  <si>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</si>
  <si>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</si>
  <si>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</si>
  <si>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</si>
  <si>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</si>
  <si>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</si>
  <si>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</si>
  <si>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</si>
  <si>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</si>
  <si>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</si>
  <si>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</si>
  <si>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</si>
  <si>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</si>
  <si>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</si>
  <si>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</si>
  <si>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</si>
  <si>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</si>
  <si>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</si>
  <si>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</si>
  <si>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</si>
  <si>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</si>
  <si>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</si>
  <si>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</si>
  <si>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</si>
  <si>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</si>
  <si>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</si>
  <si>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</si>
  <si>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</si>
  <si>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</si>
  <si>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</si>
  <si>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</si>
  <si>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</si>
  <si>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</si>
  <si>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</si>
  <si>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</si>
  <si>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</si>
  <si>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</si>
  <si>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</si>
  <si>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</si>
  <si>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</si>
  <si>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</si>
  <si>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</si>
  <si>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</si>
  <si>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</si>
  <si>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</si>
  <si>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</si>
  <si>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</si>
  <si>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</si>
  <si>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</si>
  <si>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</si>
  <si>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</si>
  <si>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</si>
  <si>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</si>
  <si>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</si>
  <si>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</si>
  <si>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</si>
  <si>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</si>
  <si>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</si>
  <si>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</si>
  <si>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</si>
  <si>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</si>
  <si>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</si>
  <si>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</si>
  <si>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</si>
  <si>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</si>
  <si>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</si>
  <si>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</si>
  <si>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</si>
  <si>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</si>
  <si>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</si>
  <si>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</si>
  <si>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</si>
  <si>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</si>
  <si>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</si>
  <si>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</si>
  <si>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</si>
  <si>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</si>
  <si>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</si>
  <si>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</si>
  <si>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</si>
  <si>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</si>
  <si>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</si>
  <si>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</si>
  <si>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</si>
  <si>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</si>
  <si>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</si>
  <si>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</si>
  <si>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</si>
  <si>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</si>
  <si>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</si>
  <si>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</si>
  <si>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</si>
  <si>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</si>
  <si>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</si>
  <si>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</si>
  <si>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</si>
  <si>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</si>
  <si>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</si>
  <si>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</si>
  <si>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</si>
  <si>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</si>
  <si>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</si>
  <si>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</si>
  <si>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</si>
  <si>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</si>
  <si>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</si>
  <si>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</si>
  <si>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</si>
  <si>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</si>
  <si>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</si>
  <si>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</si>
  <si>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</si>
  <si>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</si>
  <si>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</si>
  <si>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</si>
  <si>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</si>
  <si>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</si>
  <si>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</si>
  <si>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</si>
  <si>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</si>
  <si>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</si>
  <si>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</si>
  <si>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</si>
  <si>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</si>
  <si>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</si>
  <si>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</si>
  <si>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</si>
  <si>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</si>
  <si>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</si>
  <si>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</si>
  <si>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</si>
  <si>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</si>
  <si>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</si>
  <si>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</si>
  <si>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</si>
  <si>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</si>
  <si>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</si>
  <si>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</si>
  <si>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</si>
  <si>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</si>
  <si>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</si>
  <si>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</si>
  <si>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</si>
  <si>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</si>
  <si>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</si>
  <si>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</si>
  <si>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</si>
  <si>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</si>
  <si>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</si>
  <si>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</si>
  <si>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</si>
  <si>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</si>
  <si>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</si>
  <si>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</si>
  <si>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</si>
  <si>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</si>
  <si>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</si>
  <si>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</si>
  <si>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</si>
  <si>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</si>
  <si>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</si>
  <si>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</si>
  <si>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</si>
  <si>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</si>
  <si>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</si>
  <si>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</si>
  <si>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</si>
  <si>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</si>
  <si>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</si>
  <si>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</si>
  <si>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</si>
  <si>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</si>
  <si>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</si>
  <si>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</si>
  <si>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</si>
  <si>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</si>
  <si>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</si>
  <si>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</si>
  <si>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</si>
  <si>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</si>
  <si>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</si>
  <si>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</si>
  <si>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</si>
  <si>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</si>
  <si>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</si>
  <si>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</si>
  <si>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</si>
  <si>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</si>
  <si>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</si>
  <si>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</si>
  <si>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</si>
  <si>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</si>
  <si>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</si>
  <si>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</si>
  <si>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</si>
  <si>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</si>
  <si>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</si>
  <si>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</si>
  <si>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</si>
  <si>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</si>
  <si>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</si>
  <si>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</si>
  <si>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</si>
  <si>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</si>
  <si>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</si>
  <si>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</si>
  <si>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</si>
  <si>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</si>
  <si>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</si>
  <si>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</si>
  <si>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</si>
  <si>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</si>
  <si>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</si>
  <si>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</si>
  <si>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</si>
  <si>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</si>
  <si>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</si>
  <si>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</si>
  <si>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</si>
  <si>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</si>
  <si>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</si>
  <si>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</si>
  <si>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</si>
  <si>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</si>
  <si>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</si>
  <si>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</si>
  <si>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</si>
  <si>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</si>
  <si>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</si>
  <si>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</si>
  <si>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</si>
  <si>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</si>
  <si>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</si>
  <si>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</si>
  <si>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</si>
  <si>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</si>
  <si>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</si>
  <si>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</si>
  <si>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</si>
  <si>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</si>
  <si>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</si>
  <si>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</si>
  <si>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</si>
  <si>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</si>
  <si>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</si>
  <si>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</si>
  <si>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</si>
  <si>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</si>
  <si>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</si>
  <si>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</si>
  <si>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</si>
  <si>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</si>
  <si>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</si>
  <si>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</si>
  <si>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</si>
  <si>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</si>
  <si>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</si>
  <si>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</si>
  <si>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</si>
  <si>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</si>
  <si>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</si>
  <si>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</si>
  <si>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</si>
  <si>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</si>
  <si>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</si>
  <si>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</si>
  <si>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</si>
  <si>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</si>
  <si>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</si>
  <si>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</si>
  <si>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</si>
  <si>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</si>
  <si>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</si>
  <si>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</si>
  <si>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</si>
  <si>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</si>
  <si>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</si>
  <si>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</si>
  <si>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</si>
  <si>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</si>
  <si>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</si>
  <si>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</si>
  <si>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</si>
  <si>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</si>
  <si>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</si>
  <si>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</si>
  <si>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</si>
  <si>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</si>
  <si>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</si>
  <si>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</si>
  <si>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</si>
  <si>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</si>
  <si>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</si>
  <si>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</si>
  <si>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</si>
  <si>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</si>
  <si>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</si>
  <si>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</si>
  <si>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</si>
  <si>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</si>
  <si>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</si>
  <si>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</si>
  <si>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</si>
  <si>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</si>
  <si>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</si>
  <si>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</si>
  <si>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</si>
  <si>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</si>
  <si>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</si>
  <si>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</si>
  <si>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</si>
  <si>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</si>
  <si>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</si>
  <si>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</si>
  <si>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</si>
  <si>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</si>
  <si>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</si>
  <si>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</si>
  <si>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</si>
  <si>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</si>
  <si>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</si>
  <si>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</si>
  <si>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</si>
  <si>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</si>
  <si>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</si>
  <si>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</si>
  <si>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</si>
  <si>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</si>
  <si>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</si>
  <si>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</si>
  <si>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</si>
  <si>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</si>
  <si>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</si>
  <si>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</si>
  <si>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</si>
  <si>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</si>
  <si>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</si>
  <si>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</si>
  <si>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</si>
  <si>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</si>
  <si>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</si>
  <si>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</si>
  <si>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</si>
  <si>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</si>
  <si>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</si>
  <si>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</si>
  <si>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</si>
  <si>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</si>
  <si>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</si>
  <si>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</si>
  <si>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</si>
  <si>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</si>
  <si>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</si>
  <si>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</si>
  <si>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</si>
  <si>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</si>
  <si>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</si>
  <si>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</si>
  <si>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</si>
  <si>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</si>
  <si>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</si>
  <si>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</si>
  <si>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</si>
  <si>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</si>
  <si>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</si>
  <si>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</si>
  <si>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</si>
  <si>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</si>
  <si>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</si>
  <si>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</si>
  <si>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</si>
  <si>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</si>
  <si>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</si>
  <si>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</si>
  <si>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</si>
  <si>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</si>
  <si>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</si>
  <si>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</si>
  <si>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</si>
  <si>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</si>
  <si>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</si>
  <si>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</si>
  <si>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</si>
  <si>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</si>
  <si>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</si>
  <si>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</si>
  <si>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</si>
  <si>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</si>
  <si>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</si>
  <si>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</si>
  <si>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</si>
  <si>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</si>
  <si>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</si>
  <si>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</si>
  <si>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</si>
  <si>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</si>
  <si>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</si>
  <si>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</si>
  <si>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</si>
  <si>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</si>
  <si>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</si>
  <si>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</si>
  <si>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</si>
  <si>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</si>
  <si>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</si>
  <si>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</si>
  <si>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</si>
  <si>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</si>
  <si>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</si>
  <si>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</si>
  <si>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</si>
  <si>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</si>
  <si>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</si>
  <si>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</si>
  <si>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</si>
  <si>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</si>
  <si>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</si>
  <si>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</si>
  <si>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</si>
  <si>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</si>
  <si>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</si>
  <si>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</si>
  <si>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</si>
  <si>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</si>
  <si>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</si>
  <si>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</si>
  <si>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</si>
  <si>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</si>
  <si>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</si>
  <si>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</si>
  <si>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</si>
  <si>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</si>
  <si>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</si>
  <si>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</si>
  <si>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</si>
  <si>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</si>
  <si>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</si>
  <si>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</si>
  <si>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</si>
  <si>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</si>
  <si>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</si>
  <si>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</si>
  <si>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</si>
  <si>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</si>
  <si>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</si>
  <si>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</si>
  <si>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</si>
  <si>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</si>
  <si>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</si>
  <si>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</si>
  <si>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</si>
  <si>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</si>
  <si>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</si>
  <si>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</si>
  <si>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</si>
  <si>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</si>
  <si>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</si>
  <si>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</si>
  <si>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</si>
  <si>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</si>
  <si>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</si>
  <si>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</si>
  <si>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</si>
  <si>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</si>
  <si>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</si>
  <si>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</si>
  <si>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</si>
  <si>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</si>
  <si>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</si>
  <si>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</si>
  <si>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</si>
  <si>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</si>
  <si>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</si>
  <si>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</si>
  <si>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</si>
  <si>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</si>
  <si>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</si>
  <si>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</si>
  <si>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</si>
  <si>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</si>
  <si>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</si>
  <si>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</si>
  <si>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</si>
  <si>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</si>
  <si>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</si>
  <si>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</si>
  <si>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</si>
  <si>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</si>
  <si>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</si>
  <si>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</si>
  <si>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</si>
  <si>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</si>
  <si>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</si>
  <si>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</si>
  <si>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</si>
  <si>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</si>
  <si>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</si>
  <si>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</si>
  <si>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</si>
  <si>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</si>
  <si>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</si>
  <si>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</si>
  <si>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</si>
  <si>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</si>
  <si>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</si>
  <si>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</si>
  <si>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</si>
  <si>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</si>
  <si>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</si>
  <si>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</si>
  <si>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</si>
  <si>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</si>
  <si>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</si>
  <si>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</si>
  <si>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</si>
  <si>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</si>
  <si>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</si>
  <si>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</si>
  <si>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</si>
  <si>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</si>
  <si>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</si>
  <si>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</si>
  <si>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</si>
  <si>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</si>
  <si>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</si>
  <si>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</si>
  <si>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</si>
  <si>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</si>
  <si>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</si>
  <si>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</si>
  <si>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</si>
  <si>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</si>
  <si>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</si>
  <si>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</si>
  <si>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</si>
  <si>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</si>
  <si>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</si>
  <si>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</si>
  <si>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</si>
  <si>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</si>
  <si>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</si>
  <si>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</si>
  <si>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</si>
  <si>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</si>
  <si>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</si>
  <si>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</si>
  <si>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</si>
  <si>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</si>
  <si>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</si>
  <si>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</si>
  <si>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</si>
  <si>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</si>
  <si>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</si>
  <si>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</si>
  <si>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</si>
  <si>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</si>
  <si>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</si>
  <si>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</si>
  <si>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</si>
  <si>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</si>
  <si>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</si>
  <si>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</si>
  <si>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</si>
  <si>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</si>
  <si>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</si>
  <si>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</si>
  <si>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</si>
  <si>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</si>
  <si>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</si>
  <si>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</si>
  <si>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</si>
  <si>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</si>
  <si>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</si>
  <si>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</si>
  <si>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</si>
  <si>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</si>
  <si>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</si>
  <si>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</si>
  <si>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</si>
  <si>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</si>
  <si>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</si>
  <si>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</si>
  <si>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</si>
  <si>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</si>
  <si>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</si>
  <si>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</si>
  <si>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</si>
  <si>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</si>
  <si>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</si>
  <si>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</si>
  <si>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</si>
  <si>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</si>
  <si>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</si>
  <si>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</si>
  <si>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</si>
  <si>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</si>
  <si>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</si>
  <si>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</si>
  <si>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</si>
  <si>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</si>
  <si>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</si>
  <si>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</si>
  <si>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</si>
  <si>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</si>
  <si>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</si>
  <si>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</si>
  <si>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</si>
  <si>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</si>
  <si>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</si>
  <si>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</si>
  <si>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</si>
  <si>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</si>
  <si>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</si>
  <si>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</si>
  <si>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</si>
  <si>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</si>
  <si>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</si>
  <si>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</si>
  <si>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</si>
  <si>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</si>
  <si>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</si>
  <si>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</si>
  <si>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</si>
  <si>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</si>
  <si>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</si>
  <si>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</si>
  <si>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</si>
  <si>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</si>
  <si>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</si>
  <si>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</si>
  <si>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</si>
  <si>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</si>
  <si>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</si>
  <si>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</si>
  <si>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</si>
  <si>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</si>
  <si>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</si>
  <si>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</si>
  <si>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</si>
  <si>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</si>
  <si>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</si>
  <si>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</si>
  <si>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</si>
  <si>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</si>
  <si>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</si>
  <si>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</si>
  <si>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</si>
  <si>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</si>
  <si>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</si>
  <si>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</si>
  <si>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</si>
  <si>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</si>
  <si>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</si>
  <si>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</si>
  <si>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</si>
  <si>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</si>
  <si>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</si>
  <si>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</si>
  <si>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</si>
  <si>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</si>
  <si>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</si>
  <si>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</si>
  <si>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</si>
  <si>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</si>
  <si>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</si>
  <si>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</si>
  <si>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</si>
  <si>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</si>
  <si>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</si>
  <si>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</si>
  <si>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</si>
  <si>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</si>
  <si>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</si>
  <si>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</si>
  <si>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</si>
  <si>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</si>
  <si>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</si>
  <si>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</si>
  <si>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</si>
  <si>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</si>
  <si>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</si>
  <si>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</si>
  <si>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</si>
  <si>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</si>
  <si>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</si>
  <si>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</si>
  <si>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</si>
  <si>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</si>
  <si>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</si>
  <si>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</si>
  <si>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</si>
  <si>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</si>
  <si>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</si>
  <si>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</si>
  <si>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</si>
  <si>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</si>
  <si>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</si>
  <si>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</si>
  <si>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</si>
  <si>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</si>
  <si>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</si>
  <si>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</si>
  <si>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</si>
  <si>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</si>
  <si>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</si>
  <si>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</si>
  <si>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</si>
  <si>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</si>
  <si>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</si>
  <si>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</si>
  <si>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</si>
  <si>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</si>
  <si>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</si>
  <si>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</si>
  <si>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</si>
  <si>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</si>
  <si>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</si>
  <si>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</si>
  <si>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</si>
  <si>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</si>
  <si>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</si>
  <si>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</si>
  <si>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</si>
  <si>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</si>
  <si>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</si>
  <si>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</si>
  <si>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</si>
  <si>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</si>
  <si>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</si>
  <si>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</si>
  <si>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</si>
  <si>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</si>
  <si>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</si>
  <si>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</si>
  <si>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</si>
  <si>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</si>
  <si>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</si>
  <si>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</si>
  <si>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</si>
  <si>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</si>
  <si>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</si>
  <si>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</si>
  <si>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</si>
  <si>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</si>
  <si>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</si>
  <si>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</si>
  <si>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</si>
  <si>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</si>
  <si>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</si>
  <si>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</si>
  <si>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</si>
  <si>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</si>
  <si>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</si>
  <si>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</si>
  <si>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</si>
  <si>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</si>
  <si>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</si>
  <si>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</si>
  <si>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</si>
  <si>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</si>
  <si>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</si>
  <si>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</si>
  <si>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</si>
  <si>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</si>
  <si>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</si>
  <si>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</si>
  <si>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</si>
  <si>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</si>
  <si>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</si>
  <si>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</si>
  <si>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</si>
  <si>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</si>
  <si>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</si>
  <si>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</si>
  <si>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</si>
  <si>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</si>
  <si>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</si>
  <si>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</si>
  <si>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</si>
  <si>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</si>
  <si>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</si>
  <si>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</si>
  <si>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</si>
  <si>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</si>
  <si>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</si>
  <si>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</si>
  <si>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</si>
  <si>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</si>
  <si>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</si>
  <si>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</si>
  <si>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</si>
  <si>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</si>
  <si>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</si>
  <si>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</si>
  <si>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</si>
  <si>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</si>
  <si>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</si>
  <si>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</si>
  <si>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</si>
  <si>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</si>
  <si>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</si>
  <si>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</si>
  <si>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</si>
  <si>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</si>
  <si>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</si>
  <si>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</si>
  <si>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</si>
  <si>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</si>
  <si>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</si>
  <si>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</si>
  <si>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</si>
  <si>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</si>
  <si>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</si>
  <si>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</si>
  <si>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</si>
  <si>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</si>
  <si>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</si>
  <si>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</si>
  <si>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</si>
  <si>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</si>
  <si>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</si>
  <si>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</si>
  <si>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</si>
  <si>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</si>
  <si>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</si>
  <si>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</si>
  <si>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</si>
  <si>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</si>
  <si>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</si>
  <si>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</si>
  <si>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</si>
  <si>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</si>
  <si>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</si>
  <si>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</si>
  <si>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</si>
  <si>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</si>
  <si>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</si>
  <si>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</si>
  <si>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</si>
  <si>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</si>
  <si>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</si>
  <si>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</si>
  <si>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</si>
  <si>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</si>
  <si>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</si>
  <si>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</si>
  <si>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</si>
  <si>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</si>
  <si>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</si>
  <si>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</si>
  <si>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</si>
  <si>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</si>
  <si>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</si>
  <si>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</si>
  <si>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</si>
  <si>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</si>
  <si>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</si>
  <si>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</si>
  <si>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</si>
  <si>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</si>
  <si>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</si>
  <si>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</si>
  <si>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</si>
  <si>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</si>
  <si>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</si>
  <si>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</si>
  <si>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</si>
  <si>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</si>
  <si>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</si>
  <si>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</si>
  <si>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</si>
  <si>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</si>
  <si>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</si>
  <si>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</si>
  <si>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</si>
  <si>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</si>
  <si>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</si>
  <si>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</si>
  <si>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</si>
  <si>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</si>
  <si>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</si>
  <si>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</si>
  <si>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</si>
  <si>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</si>
  <si>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</si>
  <si>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</si>
  <si>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</si>
  <si>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</si>
  <si>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</si>
  <si>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</si>
  <si>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</si>
  <si>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</si>
  <si>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</si>
  <si>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</si>
  <si>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</si>
  <si>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</si>
  <si>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</si>
  <si>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</si>
  <si>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</si>
  <si>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</si>
  <si>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</si>
  <si>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</si>
  <si>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</si>
  <si>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</si>
  <si>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</si>
  <si>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</si>
  <si>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</si>
  <si>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</si>
  <si>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</si>
  <si>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</si>
  <si>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</si>
  <si>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</si>
  <si>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</si>
  <si>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</si>
  <si>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</si>
  <si>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</si>
  <si>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</si>
  <si>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</si>
  <si>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</si>
  <si>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</si>
  <si>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</si>
  <si>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</si>
  <si>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</si>
  <si>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</si>
  <si>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</si>
  <si>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</si>
  <si>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</si>
  <si>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</si>
  <si>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</si>
  <si>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</si>
  <si>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</si>
  <si>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</si>
  <si>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</si>
  <si>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</si>
  <si>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</si>
  <si>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</si>
  <si>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</si>
  <si>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</si>
  <si>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</si>
  <si>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</si>
  <si>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</si>
  <si>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</si>
  <si>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</si>
  <si>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</si>
  <si>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</si>
  <si>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</si>
  <si>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</si>
  <si>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</si>
  <si>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</si>
  <si>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</si>
  <si>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</si>
  <si>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</si>
  <si>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</si>
  <si>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</si>
  <si>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</si>
  <si>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</si>
  <si>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</si>
  <si>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</si>
  <si>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</si>
  <si>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</si>
  <si>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</si>
  <si>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</si>
  <si>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</si>
  <si>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</si>
  <si>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</si>
  <si>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</si>
  <si>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</si>
  <si>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</si>
  <si>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</si>
  <si>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</si>
  <si>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</si>
  <si>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</si>
  <si>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</si>
  <si>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</si>
  <si>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</si>
  <si>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</si>
  <si>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</si>
  <si>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</si>
  <si>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</si>
  <si>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</si>
  <si>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</si>
  <si>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</si>
  <si>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</si>
  <si>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</si>
  <si>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</si>
  <si>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</si>
  <si>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</si>
  <si>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</si>
  <si>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</si>
  <si>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</si>
  <si>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</si>
  <si>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</si>
  <si>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</si>
  <si>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</si>
  <si>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</si>
  <si>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</si>
  <si>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</si>
  <si>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</si>
  <si>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</si>
  <si>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</si>
  <si>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</si>
  <si>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</si>
  <si>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</si>
  <si>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</si>
  <si>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</si>
  <si>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</si>
  <si>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</si>
  <si>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</si>
  <si>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</si>
  <si>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</si>
  <si>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</si>
  <si>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</si>
  <si>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</si>
  <si>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</si>
  <si>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</si>
  <si>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</si>
  <si>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</si>
  <si>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</si>
  <si>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</si>
  <si>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</si>
  <si>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</si>
  <si>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</si>
  <si>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</si>
  <si>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</si>
  <si>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</si>
  <si>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</si>
  <si>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</si>
  <si>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</si>
  <si>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</si>
  <si>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</si>
  <si>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</si>
  <si>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</si>
  <si>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</si>
  <si>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</si>
  <si>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</si>
  <si>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</si>
  <si>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</si>
  <si>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</si>
  <si>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</si>
  <si>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</si>
  <si>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</si>
  <si>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</si>
  <si>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</si>
  <si>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</si>
  <si>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</si>
  <si>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</si>
  <si>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</si>
  <si>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</si>
  <si>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</si>
  <si>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</si>
  <si>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</si>
  <si>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</si>
  <si>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</si>
  <si>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</si>
  <si>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</si>
  <si>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</si>
  <si>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</si>
  <si>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</si>
  <si>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</si>
  <si>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</si>
  <si>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</si>
  <si>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</si>
  <si>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</si>
  <si>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</si>
  <si>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</si>
  <si>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</si>
  <si>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</si>
  <si>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</si>
  <si>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</si>
  <si>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</si>
  <si>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</si>
  <si>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</si>
  <si>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</si>
  <si>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</si>
  <si>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</si>
  <si>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</si>
  <si>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</si>
  <si>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</si>
  <si>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</si>
  <si>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</si>
  <si>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</si>
  <si>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</si>
  <si>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</si>
  <si>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</si>
  <si>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</si>
  <si>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</si>
  <si>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</si>
  <si>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</si>
  <si>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</si>
  <si>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</si>
  <si>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</si>
  <si>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</si>
  <si>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</si>
  <si>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</si>
  <si>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</si>
  <si>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</si>
  <si>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</si>
  <si>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</si>
  <si>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</si>
  <si>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</si>
  <si>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</si>
  <si>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</si>
  <si>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</si>
  <si>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</si>
  <si>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</si>
  <si>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</si>
  <si>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</si>
  <si>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</si>
  <si>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</si>
  <si>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</si>
  <si>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</si>
  <si>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</si>
  <si>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</si>
  <si>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</si>
  <si>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</si>
  <si>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</si>
  <si>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</si>
  <si>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</si>
  <si>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</si>
  <si>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</si>
  <si>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</si>
  <si>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</si>
  <si>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</si>
  <si>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</si>
  <si>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</si>
  <si>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</si>
  <si>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</si>
  <si>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</si>
  <si>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</si>
  <si>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</si>
  <si>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</si>
  <si>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</si>
  <si>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</si>
  <si>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</si>
  <si>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</si>
  <si>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</si>
  <si>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</si>
  <si>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</si>
  <si>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</si>
  <si>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</si>
  <si>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</si>
  <si>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</si>
  <si>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</si>
  <si>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</si>
  <si>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</si>
  <si>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</si>
  <si>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</si>
  <si>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</si>
  <si>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</si>
  <si>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</si>
  <si>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</si>
  <si>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</si>
  <si>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</si>
  <si>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</si>
  <si>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</si>
  <si>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</si>
  <si>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</si>
  <si>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</si>
  <si>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</si>
  <si>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</si>
  <si>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</si>
  <si>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</si>
  <si>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</si>
  <si>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</si>
  <si>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</si>
  <si>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</si>
  <si>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</si>
  <si>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</si>
  <si>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</si>
  <si>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</si>
  <si>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</si>
  <si>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</si>
  <si>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</si>
  <si>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</si>
  <si>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</si>
  <si>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</si>
  <si>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</si>
  <si>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</si>
  <si>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</si>
  <si>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</si>
  <si>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</si>
  <si>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</si>
  <si>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</si>
  <si>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</si>
  <si>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</si>
  <si>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</si>
  <si>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</si>
  <si>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</si>
  <si>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</si>
  <si>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</si>
  <si>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</si>
  <si>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</si>
  <si>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</si>
  <si>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</si>
  <si>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</si>
  <si>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</si>
  <si>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</si>
  <si>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</si>
  <si>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</si>
  <si>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</si>
  <si>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</si>
  <si>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</si>
  <si>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</si>
  <si>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</si>
  <si>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</si>
  <si>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</si>
  <si>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</si>
  <si>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</si>
  <si>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</si>
  <si>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</si>
  <si>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</si>
  <si>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</si>
  <si>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</si>
  <si>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</si>
  <si>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</si>
  <si>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</si>
  <si>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</si>
  <si>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</si>
  <si>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</si>
  <si>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</si>
  <si>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</si>
  <si>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</si>
  <si>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</si>
  <si>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</si>
  <si>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</si>
  <si>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</si>
  <si>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</si>
  <si>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</si>
  <si>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</si>
  <si>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</si>
  <si>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</si>
  <si>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</si>
  <si>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</si>
  <si>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</si>
  <si>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</si>
  <si>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</si>
  <si>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</si>
  <si>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</si>
  <si>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</si>
  <si>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</si>
  <si>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</si>
  <si>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</si>
  <si>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</si>
  <si>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</si>
  <si>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</si>
  <si>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</si>
  <si>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</si>
  <si>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</si>
  <si>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</si>
  <si>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</si>
  <si>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</si>
  <si>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</si>
  <si>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</si>
  <si>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</si>
  <si>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</si>
  <si>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</si>
  <si>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</si>
  <si>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</si>
  <si>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</si>
  <si>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</si>
  <si>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</si>
  <si>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</si>
  <si>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</si>
  <si>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</si>
  <si>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</si>
  <si>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</si>
  <si>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</si>
  <si>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</si>
  <si>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</si>
  <si>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</si>
  <si>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</si>
  <si>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</si>
  <si>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</si>
  <si>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</si>
  <si>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</si>
  <si>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</si>
  <si>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</si>
  <si>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</si>
  <si>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</si>
  <si>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</si>
  <si>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</si>
  <si>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</si>
  <si>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</si>
  <si>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</si>
  <si>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</si>
  <si>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</si>
  <si>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</si>
  <si>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</si>
  <si>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</si>
  <si>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</si>
  <si>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</si>
  <si>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</si>
  <si>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</si>
  <si>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</si>
  <si>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</si>
  <si>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</si>
  <si>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</si>
  <si>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</si>
  <si>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</si>
  <si>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</si>
  <si>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</si>
  <si>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</si>
  <si>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</si>
  <si>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</si>
  <si>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</si>
  <si>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</si>
  <si>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</si>
  <si>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</si>
  <si>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</si>
  <si>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</si>
  <si>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</si>
  <si>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</si>
  <si>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</si>
  <si>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</si>
  <si>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</si>
  <si>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</si>
  <si>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</si>
  <si>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</si>
  <si>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</si>
  <si>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</si>
  <si>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</si>
  <si>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</si>
  <si>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</si>
  <si>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</si>
  <si>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</si>
  <si>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</si>
  <si>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</si>
  <si>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</si>
  <si>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</si>
  <si>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</si>
  <si>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</si>
  <si>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</si>
  <si>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</si>
  <si>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</si>
  <si>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</si>
  <si>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</si>
  <si>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</si>
  <si>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</si>
  <si>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</si>
  <si>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</si>
  <si>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</si>
  <si>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</si>
  <si>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</si>
  <si>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</si>
  <si>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</si>
  <si>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</si>
  <si>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</si>
  <si>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</si>
  <si>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</si>
  <si>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</si>
  <si>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</si>
  <si>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</si>
  <si>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</si>
  <si>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</si>
  <si>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</si>
  <si>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</si>
  <si>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</si>
  <si>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</si>
  <si>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</si>
  <si>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</si>
  <si>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</si>
  <si>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</si>
  <si>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</si>
  <si>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</si>
  <si>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</si>
  <si>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</si>
  <si>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</si>
  <si>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</si>
  <si>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</si>
  <si>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</si>
  <si>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</si>
  <si>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</si>
  <si>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</si>
  <si>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</si>
  <si>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</si>
  <si>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</si>
  <si>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</si>
  <si>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</si>
  <si>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</si>
  <si>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</si>
  <si>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</si>
  <si>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</si>
  <si>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</si>
  <si>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</si>
  <si>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</si>
  <si>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</si>
  <si>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</si>
  <si>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</si>
  <si>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</si>
  <si>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</si>
  <si>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</si>
  <si>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</si>
  <si>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</si>
  <si>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</si>
  <si>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</si>
  <si>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</si>
  <si>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</si>
  <si>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</si>
  <si>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</si>
  <si>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</si>
  <si>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</si>
  <si>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</si>
  <si>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</si>
  <si>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</si>
  <si>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</si>
  <si>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</si>
  <si>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</si>
  <si>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</si>
  <si>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</si>
  <si>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</si>
  <si>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</si>
  <si>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</si>
  <si>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</si>
  <si>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</si>
  <si>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</si>
  <si>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</si>
  <si>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</si>
  <si>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</si>
  <si>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</si>
  <si>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</si>
  <si>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</si>
  <si>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</si>
  <si>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</si>
  <si>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</si>
  <si>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</si>
  <si>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</si>
  <si>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</si>
  <si>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</si>
  <si>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</si>
  <si>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</si>
  <si>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</si>
  <si>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</si>
  <si>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</si>
  <si>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</si>
  <si>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</si>
  <si>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</si>
  <si>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</si>
  <si>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</si>
  <si>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</si>
  <si>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</si>
  <si>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</si>
  <si>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</si>
  <si>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</si>
  <si>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</si>
  <si>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</si>
  <si>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</si>
  <si>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</si>
  <si>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</si>
  <si>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</si>
  <si>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</si>
  <si>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</si>
  <si>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</si>
  <si>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</si>
  <si>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</si>
  <si>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</si>
  <si>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</si>
  <si>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</si>
  <si>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</si>
  <si>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</si>
  <si>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</si>
  <si>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</si>
  <si>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</si>
  <si>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</si>
  <si>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</si>
  <si>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</si>
  <si>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</si>
  <si>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</si>
  <si>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</si>
  <si>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</si>
  <si>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</si>
  <si>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</si>
  <si>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</si>
  <si>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</si>
  <si>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</si>
  <si>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</si>
  <si>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</si>
  <si>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</si>
  <si>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</si>
  <si>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</si>
  <si>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</si>
  <si>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</si>
  <si>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</si>
  <si>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</si>
  <si>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</si>
  <si>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</si>
  <si>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</si>
  <si>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</si>
  <si>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</si>
  <si>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</si>
  <si>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</si>
  <si>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</si>
  <si>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</si>
  <si>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</si>
  <si>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</si>
  <si>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</si>
  <si>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</si>
  <si>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</si>
  <si>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</si>
  <si>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</si>
  <si>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</si>
  <si>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</si>
  <si>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</si>
  <si>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</si>
  <si>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</si>
  <si>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</si>
  <si>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</si>
  <si>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</si>
  <si>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</si>
  <si>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</si>
  <si>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</si>
  <si>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</si>
  <si>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</si>
  <si>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</si>
  <si>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</si>
  <si>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</si>
  <si>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</si>
  <si>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</si>
  <si>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</si>
  <si>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</si>
  <si>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</si>
  <si>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</si>
  <si>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</si>
  <si>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</si>
  <si>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</si>
  <si>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</si>
  <si>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</si>
  <si>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</si>
  <si>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</si>
  <si>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</si>
  <si>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</si>
  <si>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</si>
  <si>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</si>
  <si>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</si>
  <si>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</si>
  <si>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</si>
  <si>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</si>
  <si>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</si>
  <si>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</si>
  <si>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</si>
  <si>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</si>
  <si>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</si>
  <si>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</si>
  <si>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</si>
  <si>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</si>
  <si>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</si>
  <si>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</si>
  <si>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</si>
  <si>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</si>
  <si>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</si>
  <si>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</si>
  <si>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</si>
  <si>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</si>
  <si>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</si>
  <si>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</si>
  <si>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</si>
  <si>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</si>
  <si>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</si>
  <si>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</si>
  <si>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</si>
  <si>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</si>
  <si>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</si>
  <si>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</si>
  <si>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</si>
  <si>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</si>
  <si>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</si>
  <si>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</si>
  <si>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</si>
  <si>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</si>
  <si>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</si>
  <si>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</si>
  <si>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</si>
  <si>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</si>
  <si>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</si>
  <si>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</si>
  <si>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</si>
  <si>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</si>
  <si>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</si>
  <si>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</si>
  <si>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</si>
  <si>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</si>
  <si>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</si>
  <si>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</si>
  <si>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</si>
  <si>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</si>
  <si>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</si>
  <si>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</si>
  <si>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</si>
  <si>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</si>
  <si>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</si>
  <si>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</si>
  <si>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</si>
  <si>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</si>
  <si>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</si>
  <si>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</si>
  <si>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</si>
  <si>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</si>
  <si>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</si>
  <si>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</si>
  <si>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</si>
  <si>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</si>
  <si>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</si>
  <si>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</si>
  <si>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</si>
  <si>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</si>
  <si>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</si>
  <si>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</si>
  <si>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</si>
  <si>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</si>
  <si>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</si>
  <si>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</si>
  <si>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</si>
  <si>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</si>
  <si>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</si>
  <si>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</si>
  <si>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</si>
  <si>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</si>
  <si>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</si>
  <si>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</si>
  <si>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</si>
  <si>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</si>
  <si>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</si>
  <si>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</si>
  <si>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</si>
  <si>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</si>
  <si>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</si>
  <si>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</si>
  <si>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</si>
  <si>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</si>
  <si>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</si>
  <si>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</si>
  <si>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</si>
  <si>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</si>
  <si>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</si>
  <si>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</si>
  <si>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</si>
  <si>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</si>
  <si>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</si>
  <si>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</si>
  <si>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</si>
  <si>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</si>
  <si>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</si>
  <si>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</si>
  <si>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</si>
  <si>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</si>
  <si>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</si>
  <si>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</si>
  <si>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</si>
  <si>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</si>
  <si>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</si>
  <si>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</si>
  <si>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</si>
  <si>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</si>
  <si>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</si>
  <si>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</si>
  <si>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</si>
  <si>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</si>
  <si>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</si>
  <si>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</si>
  <si>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</si>
  <si>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</si>
  <si>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</si>
  <si>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</si>
  <si>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</si>
  <si>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</si>
  <si>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</si>
  <si>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</si>
  <si>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</si>
  <si>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</si>
  <si>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</si>
  <si>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</si>
  <si>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</si>
  <si>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</si>
  <si>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</si>
  <si>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</si>
  <si>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</si>
  <si>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</si>
  <si>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</si>
  <si>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</si>
  <si>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</si>
  <si>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</si>
  <si>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</si>
  <si>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</si>
  <si>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</si>
  <si>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</si>
  <si>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</si>
  <si>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</si>
  <si>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</si>
  <si>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</si>
  <si>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</si>
  <si>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</si>
  <si>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</si>
  <si>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</si>
  <si>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</si>
  <si>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</si>
  <si>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</si>
  <si>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</si>
  <si>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</si>
  <si>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</si>
  <si>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</si>
  <si>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</si>
  <si>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</si>
  <si>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</si>
  <si>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</si>
  <si>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</si>
  <si>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</si>
  <si>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</si>
  <si>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</si>
  <si>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</si>
  <si>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</si>
  <si>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</si>
  <si>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</si>
  <si>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</si>
  <si>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</si>
  <si>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</si>
  <si>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</si>
  <si>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</si>
  <si>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</si>
  <si>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</si>
  <si>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</si>
  <si>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</si>
  <si>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</si>
  <si>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</si>
  <si>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</si>
  <si>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</si>
  <si>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</si>
  <si>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</si>
  <si>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</si>
  <si>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</si>
  <si>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</si>
  <si>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</si>
  <si>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</si>
  <si>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</si>
  <si>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</si>
  <si>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</si>
  <si>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</si>
  <si>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</si>
  <si>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</si>
  <si>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</si>
  <si>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</si>
  <si>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</si>
  <si>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</si>
  <si>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</si>
  <si>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</si>
  <si>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</si>
  <si>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</si>
  <si>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</si>
  <si>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</si>
  <si>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</si>
  <si>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</si>
  <si>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</si>
  <si>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</si>
  <si>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</si>
  <si>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</si>
  <si>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</si>
  <si>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</si>
  <si>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</si>
  <si>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</si>
  <si>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</si>
  <si>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</si>
  <si>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</si>
  <si>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</si>
  <si>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</si>
  <si>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</si>
  <si>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</si>
  <si>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</si>
  <si>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</si>
  <si>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</si>
  <si>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</si>
  <si>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</si>
  <si>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</si>
  <si>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</si>
  <si>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</si>
  <si>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</si>
  <si>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</si>
  <si>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</si>
  <si>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</si>
  <si>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</si>
  <si>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</si>
  <si>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</si>
  <si>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</si>
  <si>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</si>
  <si>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</si>
  <si>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</si>
  <si>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</si>
  <si>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</si>
  <si>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</si>
  <si>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</si>
  <si>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</si>
  <si>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</si>
  <si>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</si>
  <si>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</si>
  <si>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</si>
  <si>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</si>
  <si>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</si>
  <si>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</si>
  <si>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</si>
  <si>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</si>
  <si>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</si>
  <si>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</si>
  <si>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</si>
  <si>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</si>
  <si>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</si>
  <si>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</si>
  <si>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</si>
  <si>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</si>
  <si>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</si>
  <si>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</si>
  <si>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</si>
  <si>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</si>
  <si>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</si>
  <si>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</si>
  <si>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</si>
  <si>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</si>
  <si>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</si>
  <si>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</si>
  <si>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</si>
  <si>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</si>
  <si>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</si>
  <si>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</si>
  <si>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</si>
  <si>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</si>
  <si>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</si>
  <si>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</si>
  <si>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</si>
  <si>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</si>
  <si>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</si>
  <si>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</si>
  <si>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</si>
  <si>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</si>
  <si>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</si>
  <si>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</si>
  <si>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</si>
  <si>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</si>
  <si>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</si>
  <si>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</si>
  <si>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</si>
  <si>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</si>
  <si>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</si>
  <si>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</si>
  <si>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</si>
  <si>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</si>
  <si>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</si>
  <si>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</si>
  <si>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</si>
  <si>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</si>
  <si>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</si>
  <si>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</si>
  <si>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</si>
  <si>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</si>
  <si>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</si>
  <si>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</si>
  <si>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</si>
  <si>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</si>
  <si>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</si>
  <si>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</si>
  <si>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</si>
  <si>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</si>
  <si>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</si>
  <si>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</si>
  <si>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</si>
  <si>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</si>
  <si>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</si>
  <si>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</si>
  <si>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</si>
  <si>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</si>
  <si>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</si>
  <si>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</si>
  <si>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</si>
  <si>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</si>
  <si>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</si>
  <si>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</si>
  <si>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</si>
  <si>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</si>
  <si>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</si>
  <si>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</si>
  <si>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</si>
  <si>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</si>
  <si>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</si>
  <si>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</si>
  <si>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</si>
  <si>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</si>
  <si>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</si>
  <si>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</si>
  <si>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</si>
  <si>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</si>
  <si>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</si>
  <si>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</si>
  <si>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</si>
  <si>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</si>
  <si>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</si>
  <si>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</si>
  <si>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</si>
  <si>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</si>
  <si>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</si>
  <si>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</si>
  <si>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</si>
  <si>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</si>
  <si>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</si>
  <si>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</si>
  <si>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</si>
  <si>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</si>
  <si>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</si>
  <si>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</si>
  <si>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</si>
  <si>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</si>
  <si>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</si>
  <si>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</si>
  <si>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</si>
  <si>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</si>
  <si>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</si>
  <si>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</si>
  <si>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</si>
  <si>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</si>
  <si>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</si>
  <si>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</si>
  <si>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</si>
  <si>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</si>
  <si>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</si>
  <si>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</si>
  <si>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</si>
  <si>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</si>
  <si>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</si>
  <si>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</si>
  <si>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</si>
  <si>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</si>
  <si>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</si>
  <si>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</si>
  <si>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</si>
  <si>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</si>
  <si>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</si>
  <si>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</si>
  <si>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</si>
  <si>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</si>
  <si>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</si>
  <si>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</si>
  <si>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</si>
  <si>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</si>
  <si>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</si>
  <si>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</si>
  <si>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</si>
  <si>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</si>
  <si>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</si>
  <si>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</si>
  <si>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</si>
  <si>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</si>
  <si>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</si>
  <si>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</si>
  <si>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</si>
  <si>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</si>
  <si>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</si>
  <si>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</si>
  <si>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</si>
  <si>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</si>
  <si>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</si>
  <si>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</si>
  <si>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</si>
  <si>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</si>
  <si>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</si>
  <si>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</si>
  <si>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</si>
  <si>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</si>
  <si>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</si>
  <si>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</si>
  <si>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</si>
  <si>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</si>
  <si>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</si>
  <si>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</si>
  <si>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</si>
  <si>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</si>
  <si>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</si>
  <si>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</si>
  <si>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</si>
  <si>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</si>
  <si>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</si>
  <si>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</si>
  <si>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</si>
  <si>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</si>
  <si>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</si>
  <si>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</si>
  <si>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</si>
  <si>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</si>
  <si>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</si>
  <si>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</si>
  <si>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</si>
  <si>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</si>
  <si>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</si>
  <si>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</si>
  <si>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</si>
  <si>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</si>
  <si>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</si>
  <si>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</si>
  <si>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</si>
  <si>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</si>
  <si>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</si>
  <si>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</si>
  <si>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</si>
  <si>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</si>
  <si>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</si>
  <si>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</si>
  <si>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</si>
  <si>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</si>
  <si>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</si>
  <si>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</si>
  <si>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</si>
  <si>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</si>
  <si>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</si>
  <si>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</si>
  <si>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</si>
  <si>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</si>
  <si>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</si>
  <si>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</si>
  <si>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</si>
  <si>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</si>
  <si>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</si>
  <si>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</si>
  <si>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</si>
  <si>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</si>
  <si>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</si>
  <si>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</si>
  <si>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</si>
  <si>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</si>
  <si>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</si>
  <si>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</si>
  <si>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</si>
  <si>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</si>
  <si>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</si>
  <si>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</si>
  <si>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</si>
  <si>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</si>
  <si>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</si>
  <si>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</si>
  <si>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</si>
  <si>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</si>
  <si>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</si>
  <si>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</si>
  <si>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</si>
  <si>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</si>
  <si>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</si>
  <si>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</si>
  <si>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</si>
  <si>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</si>
  <si>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</si>
  <si>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</si>
  <si>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</si>
  <si>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</si>
  <si>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</si>
  <si>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</si>
  <si>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</si>
  <si>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</si>
  <si>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</si>
  <si>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</si>
  <si>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</si>
  <si>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</si>
  <si>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</si>
  <si>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</si>
  <si>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</si>
  <si>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</si>
  <si>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</si>
  <si>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</si>
  <si>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</si>
  <si>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</si>
  <si>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</si>
  <si>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</si>
  <si>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</si>
  <si>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</si>
  <si>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</si>
  <si>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</si>
  <si>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</si>
  <si>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</si>
  <si>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</si>
  <si>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</si>
  <si>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</si>
  <si>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</si>
  <si>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</si>
  <si>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</si>
  <si>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</si>
  <si>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</si>
  <si>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</si>
  <si>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</si>
  <si>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</si>
  <si>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</si>
  <si>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</si>
  <si>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</si>
  <si>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</si>
  <si>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</si>
  <si>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</si>
  <si>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</si>
  <si>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</si>
  <si>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</si>
  <si>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</si>
  <si>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</si>
  <si>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</si>
  <si>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</si>
  <si>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</si>
  <si>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</si>
  <si>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</si>
  <si>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</si>
  <si>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</si>
  <si>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</si>
  <si>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</si>
  <si>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</si>
  <si>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</si>
  <si>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</si>
  <si>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</si>
  <si>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</si>
  <si>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</si>
  <si>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</si>
  <si>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</si>
  <si>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</si>
  <si>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</si>
  <si>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</si>
  <si>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</si>
  <si>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</si>
  <si>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</si>
  <si>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</si>
  <si>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</si>
  <si>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</si>
  <si>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</si>
  <si>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</si>
  <si>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</si>
  <si>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</si>
  <si>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</si>
  <si>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</si>
  <si>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</si>
  <si>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</si>
  <si>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</si>
  <si>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</si>
  <si>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</si>
  <si>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</si>
  <si>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</si>
  <si>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</si>
  <si>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</si>
  <si>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</si>
  <si>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</si>
  <si>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</si>
  <si>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</si>
  <si>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</si>
  <si>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</si>
  <si>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</si>
  <si>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</si>
  <si>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</si>
  <si>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</si>
  <si>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</si>
  <si>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</si>
  <si>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</si>
  <si>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</si>
  <si>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</si>
  <si>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</si>
  <si>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</si>
  <si>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</si>
  <si>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</si>
  <si>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</si>
  <si>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</si>
  <si>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</si>
  <si>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</si>
  <si>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</si>
  <si>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</si>
  <si>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</si>
  <si>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</si>
  <si>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</si>
  <si>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</si>
  <si>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</si>
  <si>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</si>
  <si>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</si>
  <si>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</si>
  <si>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</si>
  <si>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</si>
  <si>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</si>
  <si>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</si>
  <si>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</si>
  <si>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</si>
  <si>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</si>
  <si>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</si>
  <si>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</si>
  <si>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</si>
  <si>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</si>
  <si>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</si>
  <si>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</si>
  <si>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</si>
  <si>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</si>
  <si>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</si>
  <si>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</si>
  <si>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</si>
  <si>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</si>
  <si>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</si>
  <si>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</si>
  <si>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</si>
  <si>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</si>
  <si>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</si>
  <si>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</si>
  <si>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</si>
  <si>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</si>
  <si>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</si>
  <si>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</si>
  <si>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</si>
  <si>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</si>
  <si>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</si>
  <si>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</si>
  <si>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</si>
  <si>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</si>
  <si>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</si>
  <si>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</si>
  <si>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</si>
  <si>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</si>
  <si>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</si>
  <si>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</si>
  <si>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</si>
  <si>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</si>
  <si>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</si>
  <si>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</si>
  <si>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</si>
  <si>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</si>
  <si>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</si>
  <si>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</si>
  <si>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</si>
  <si>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</si>
  <si>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</si>
  <si>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</si>
  <si>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</si>
  <si>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</si>
  <si>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</si>
  <si>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</si>
  <si>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</si>
  <si>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</si>
  <si>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</si>
  <si>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</si>
  <si>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</si>
  <si>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</si>
  <si>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</si>
  <si>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</si>
  <si>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</si>
  <si>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</si>
  <si>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</si>
  <si>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</si>
  <si>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</si>
  <si>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</si>
  <si>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</si>
  <si>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</si>
  <si>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</si>
  <si>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</si>
  <si>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</si>
  <si>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</si>
  <si>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</si>
  <si>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</si>
  <si>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</si>
  <si>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</si>
  <si>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</si>
  <si>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</si>
  <si>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</si>
  <si>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</si>
  <si>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</si>
  <si>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</si>
  <si>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</si>
  <si>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</si>
  <si>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</si>
  <si>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</si>
  <si>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</si>
  <si>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</si>
  <si>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</si>
  <si>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</si>
  <si>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</si>
  <si>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</si>
  <si>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</si>
  <si>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</si>
  <si>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</si>
  <si>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</si>
  <si>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</si>
  <si>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</si>
  <si>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</si>
  <si>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</si>
  <si>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</si>
  <si>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</si>
  <si>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</si>
  <si>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</si>
  <si>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</si>
  <si>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</si>
  <si>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</si>
  <si>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</si>
  <si>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</si>
  <si>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</si>
  <si>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</si>
  <si>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</si>
  <si>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</si>
  <si>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</si>
  <si>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</si>
  <si>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</si>
  <si>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</si>
  <si>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</si>
  <si>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</si>
  <si>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</si>
  <si>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</si>
  <si>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</si>
  <si>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</si>
  <si>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</si>
  <si>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</si>
  <si>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</si>
  <si>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</si>
  <si>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</si>
  <si>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</si>
  <si>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</si>
  <si>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</si>
  <si>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</si>
  <si>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</si>
  <si>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</si>
  <si>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</si>
  <si>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</si>
  <si>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</si>
  <si>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</si>
  <si>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</si>
  <si>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</si>
  <si>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</si>
  <si>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</si>
  <si>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</si>
  <si>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</si>
  <si>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</si>
  <si>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</si>
  <si>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</si>
  <si>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</si>
  <si>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</si>
  <si>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</si>
  <si>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</si>
  <si>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</si>
  <si>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</si>
  <si>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</si>
  <si>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</si>
  <si>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</si>
  <si>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</si>
  <si>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</si>
  <si>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</si>
  <si>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</si>
  <si>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</si>
  <si>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</si>
  <si>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</si>
  <si>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</si>
  <si>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</si>
  <si>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</si>
  <si>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</si>
  <si>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</si>
  <si>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</si>
  <si>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</si>
  <si>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</si>
  <si>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</si>
  <si>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</si>
  <si>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</si>
  <si>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</si>
  <si>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</si>
  <si>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</si>
  <si>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</si>
  <si>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</si>
  <si>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</si>
  <si>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</si>
  <si>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</si>
  <si>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</si>
  <si>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</si>
  <si>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</si>
  <si>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</si>
  <si>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</si>
  <si>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</si>
  <si>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</si>
  <si>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</si>
  <si>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</si>
  <si>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</si>
  <si>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</si>
  <si>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</si>
  <si>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</si>
  <si>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</si>
  <si>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</si>
  <si>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</si>
  <si>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</si>
  <si>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</si>
  <si>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</si>
  <si>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</si>
  <si>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</si>
  <si>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</si>
  <si>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</si>
  <si>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</si>
  <si>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</si>
  <si>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</si>
  <si>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</si>
  <si>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</si>
  <si>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</si>
  <si>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</si>
  <si>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</si>
  <si>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</si>
  <si>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</si>
  <si>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</si>
  <si>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</si>
  <si>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</si>
  <si>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</si>
  <si>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</si>
  <si>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</si>
  <si>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</si>
  <si>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</si>
  <si>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</si>
  <si>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</si>
  <si>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</si>
  <si>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</si>
  <si>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</si>
  <si>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</si>
  <si>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</si>
  <si>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</si>
  <si>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</si>
  <si>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</si>
  <si>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</si>
  <si>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</si>
  <si>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</si>
  <si>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</si>
  <si>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</si>
  <si>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</si>
  <si>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</si>
  <si>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</si>
  <si>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</si>
  <si>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</si>
  <si>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</si>
  <si>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</si>
  <si>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</si>
  <si>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</si>
  <si>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</si>
  <si>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</si>
  <si>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</si>
  <si>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</si>
  <si>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</si>
  <si>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</si>
  <si>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</si>
  <si>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</si>
  <si>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</si>
  <si>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</si>
  <si>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</si>
  <si>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</si>
  <si>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</si>
  <si>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</si>
  <si>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</si>
  <si>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</si>
  <si>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</si>
  <si>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</si>
  <si>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</si>
  <si>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</si>
  <si>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</si>
  <si>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</si>
  <si>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</si>
  <si>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</si>
  <si>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</si>
  <si>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</si>
  <si>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</si>
  <si>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</si>
  <si>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</si>
  <si>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</si>
  <si>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</si>
  <si>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</si>
  <si>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</si>
  <si>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</si>
  <si>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</si>
  <si>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</si>
  <si>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</si>
  <si>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</si>
  <si>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</si>
  <si>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</si>
  <si>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</si>
  <si>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</si>
  <si>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</si>
  <si>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</si>
  <si>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</si>
  <si>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</si>
  <si>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</si>
  <si>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</si>
  <si>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</si>
  <si>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</si>
  <si>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</si>
  <si>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</si>
  <si>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</si>
  <si>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</si>
  <si>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</si>
  <si>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</si>
  <si>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</si>
  <si>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</si>
  <si>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</si>
  <si>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</si>
  <si>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</si>
  <si>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</si>
  <si>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</si>
  <si>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</si>
  <si>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</si>
  <si>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</si>
  <si>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</si>
  <si>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</si>
  <si>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</si>
  <si>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</si>
  <si>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</si>
  <si>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</si>
  <si>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</si>
  <si>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</si>
  <si>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</si>
  <si>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</si>
  <si>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</si>
  <si>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</si>
  <si>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</si>
  <si>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</si>
  <si>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</si>
  <si>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</si>
  <si>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</si>
  <si>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</si>
  <si>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</si>
  <si>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</si>
  <si>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</si>
  <si>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</si>
  <si>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</si>
  <si>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</si>
  <si>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</si>
  <si>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</si>
  <si>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</si>
  <si>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</si>
  <si>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</si>
  <si>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</si>
  <si>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</si>
  <si>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</si>
  <si>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</si>
  <si>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</si>
  <si>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</si>
  <si>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</si>
  <si>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</si>
  <si>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</si>
  <si>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</si>
  <si>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</si>
  <si>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</si>
  <si>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</si>
  <si>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</si>
  <si>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</si>
  <si>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</si>
  <si>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</si>
  <si>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</si>
  <si>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</si>
  <si>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</si>
  <si>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</si>
  <si>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</si>
  <si>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</si>
  <si>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</si>
  <si>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</si>
  <si>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</si>
  <si>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</si>
  <si>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</si>
  <si>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</si>
  <si>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</si>
  <si>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</si>
  <si>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</si>
  <si>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</si>
  <si>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</si>
  <si>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</si>
  <si>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</si>
  <si>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</si>
  <si>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</si>
  <si>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</si>
  <si>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</si>
  <si>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</si>
  <si>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</si>
  <si>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</si>
  <si>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</si>
  <si>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</si>
  <si>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</si>
  <si>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</si>
  <si>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</si>
  <si>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</si>
  <si>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</si>
  <si>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</si>
  <si>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</si>
  <si>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</si>
  <si>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</si>
  <si>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</si>
  <si>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</si>
  <si>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</si>
  <si>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</si>
  <si>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</si>
  <si>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</si>
  <si>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</si>
  <si>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</si>
  <si>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</si>
  <si>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</si>
  <si>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</si>
  <si>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</si>
  <si>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</si>
  <si>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</si>
  <si>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</si>
  <si>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</si>
  <si>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</si>
  <si>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</si>
  <si>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</si>
  <si>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</si>
  <si>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</si>
  <si>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</si>
  <si>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</si>
  <si>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</si>
  <si>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</si>
  <si>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</si>
  <si>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</si>
  <si>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</si>
  <si>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</si>
  <si>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</si>
  <si>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</si>
  <si>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</si>
  <si>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</si>
  <si>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</si>
  <si>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</si>
  <si>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</si>
  <si>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</si>
  <si>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</si>
  <si>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</si>
  <si>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</si>
  <si>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</si>
  <si>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</si>
  <si>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</si>
  <si>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</si>
  <si>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</si>
  <si>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</si>
  <si>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</si>
  <si>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</si>
  <si>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</si>
  <si>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</si>
  <si>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</si>
  <si>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</si>
  <si>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</si>
  <si>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</si>
  <si>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</si>
  <si>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</si>
  <si>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</si>
  <si>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</si>
  <si>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</si>
  <si>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</si>
  <si>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</si>
  <si>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</si>
  <si>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</si>
  <si>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</si>
  <si>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</si>
  <si>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</si>
  <si>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</si>
  <si>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</si>
  <si>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</si>
  <si>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</si>
  <si>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</si>
  <si>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</si>
  <si>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</si>
  <si>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</si>
  <si>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</si>
  <si>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</si>
  <si>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</si>
  <si>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</si>
  <si>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</si>
  <si>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</si>
  <si>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</si>
  <si>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</si>
  <si>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</si>
  <si>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</si>
  <si>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</si>
  <si>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</si>
  <si>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</si>
  <si>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</si>
  <si>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</si>
  <si>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</si>
  <si>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</si>
  <si>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</si>
  <si>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</si>
  <si>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</si>
  <si>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</si>
  <si>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</si>
  <si>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</si>
  <si>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</si>
  <si>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</si>
  <si>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</si>
  <si>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</si>
  <si>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</si>
  <si>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</si>
  <si>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</si>
  <si>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</si>
  <si>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</si>
  <si>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</si>
  <si>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</si>
  <si>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</si>
  <si>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</si>
  <si>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</si>
  <si>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</si>
  <si>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</si>
  <si>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</si>
  <si>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</si>
  <si>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</si>
  <si>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</si>
  <si>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</si>
  <si>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</si>
  <si>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</si>
  <si>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</si>
  <si>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</si>
  <si>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</si>
  <si>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</si>
  <si>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</si>
  <si>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</si>
  <si>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</si>
  <si>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</si>
  <si>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</si>
  <si>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</si>
  <si>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</si>
  <si>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</si>
  <si>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</si>
  <si>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</si>
  <si>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</si>
  <si>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</si>
  <si>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</si>
  <si>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</si>
  <si>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</si>
  <si>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</si>
  <si>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</si>
  <si>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</si>
  <si>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</si>
  <si>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</si>
  <si>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</si>
  <si>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</si>
  <si>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</si>
  <si>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</si>
  <si>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</si>
  <si>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</si>
  <si>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</si>
  <si>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</si>
  <si>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</si>
  <si>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</si>
  <si>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</si>
  <si>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</si>
  <si>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</si>
  <si>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</si>
  <si>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</si>
  <si>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</si>
  <si>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</si>
  <si>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</si>
  <si>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</si>
  <si>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</si>
  <si>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</si>
  <si>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</si>
  <si>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</si>
  <si>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</si>
  <si>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</si>
  <si>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</si>
  <si>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</si>
  <si>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</si>
  <si>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</si>
  <si>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</si>
  <si>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</si>
  <si>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</si>
  <si>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</si>
  <si>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</si>
  <si>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</si>
  <si>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</si>
  <si>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</si>
  <si>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</si>
  <si>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</si>
  <si>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</si>
  <si>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</si>
  <si>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</si>
  <si>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</si>
  <si>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</si>
  <si>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</si>
  <si>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</si>
  <si>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</si>
  <si>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</si>
  <si>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</si>
  <si>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</si>
  <si>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</si>
  <si>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</si>
  <si>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</si>
  <si>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</si>
  <si>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</si>
  <si>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</si>
  <si>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</si>
  <si>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</si>
  <si>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</si>
  <si>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</si>
  <si>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</si>
  <si>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</si>
  <si>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</si>
  <si>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</si>
  <si>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</si>
  <si>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</si>
  <si>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</si>
  <si>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</si>
  <si>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</si>
  <si>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</si>
  <si>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</si>
  <si>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</si>
  <si>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</si>
  <si>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</si>
  <si>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</si>
  <si>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</si>
  <si>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</si>
  <si>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</si>
  <si>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</si>
  <si>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</si>
  <si>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</si>
  <si>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</si>
  <si>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</si>
  <si>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</si>
  <si>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</si>
  <si>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</si>
  <si>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</si>
  <si>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</si>
  <si>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</si>
  <si>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</si>
  <si>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</si>
  <si>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</si>
  <si>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</si>
  <si>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</si>
  <si>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</si>
  <si>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</si>
  <si>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</si>
  <si>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</si>
  <si>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</si>
  <si>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</si>
  <si>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</si>
  <si>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</si>
  <si>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</si>
  <si>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</si>
  <si>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</si>
  <si>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</si>
  <si>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</si>
  <si>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</si>
  <si>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</si>
  <si>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</si>
  <si>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</si>
  <si>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</si>
  <si>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</si>
  <si>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</si>
  <si>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</si>
  <si>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</si>
  <si>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</si>
  <si>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</si>
  <si>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</si>
  <si>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</si>
  <si>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</si>
  <si>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</si>
  <si>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</si>
  <si>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</si>
  <si>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</si>
  <si>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</si>
  <si>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</si>
  <si>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</si>
  <si>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</si>
  <si>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</si>
  <si>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</si>
  <si>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</si>
  <si>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</si>
  <si>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</si>
  <si>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</si>
  <si>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</si>
  <si>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</si>
  <si>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</si>
  <si>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</si>
  <si>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</si>
  <si>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</si>
  <si>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</si>
  <si>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</si>
  <si>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</si>
  <si>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</si>
  <si>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</si>
  <si>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</si>
  <si>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</si>
  <si>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</si>
  <si>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</si>
  <si>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</si>
  <si>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</si>
  <si>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</si>
  <si>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</si>
  <si>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</si>
  <si>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</si>
  <si>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</si>
  <si>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</si>
  <si>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</si>
  <si>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</si>
  <si>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</si>
  <si>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</si>
  <si>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</si>
  <si>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</si>
  <si>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</si>
  <si>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</si>
  <si>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</si>
  <si>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</si>
  <si>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</si>
  <si>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</si>
  <si>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</si>
  <si>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</si>
  <si>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</si>
  <si>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</si>
  <si>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</si>
  <si>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</si>
  <si>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</si>
  <si>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</si>
  <si>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</si>
  <si>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</si>
  <si>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</si>
  <si>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</si>
  <si>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</si>
  <si>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</si>
  <si>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</si>
  <si>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</si>
  <si>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</si>
  <si>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</si>
  <si>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</si>
  <si>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</si>
  <si>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</si>
  <si>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</si>
  <si>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</si>
  <si>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</si>
  <si>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</si>
  <si>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</si>
  <si>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</si>
  <si>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</si>
  <si>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</si>
  <si>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</si>
  <si>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TT-20251023-01487</t>
  </si>
  <si>
    <t xml:space="preserve">EM team need 20 min </t>
  </si>
  <si>
    <t xml:space="preserve">PCM-20251023-00001771 </t>
  </si>
  <si>
    <t xml:space="preserve">ETA 40 mins </t>
  </si>
  <si>
    <t>PCM-20251023-00001869</t>
  </si>
  <si>
    <t>Bhab0834</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</si>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</sst>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1" totalsRowShown="0" headerRowDxfId="31" dataDxfId="30" headerRowBorderDxfId="28" tableBorderDxfId="29">
  <autoFilter ref="A1:L4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290.87120289351878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10.376214004631038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7.5693171296734363E-2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45953.819628356483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45953.819628356483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45953.819628356483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45953.819628356483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45953.819628356483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45953.819628356483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45953.819628356483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45953.819628356483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45953.819628356483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45953.819628356483</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45953.819628356483</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45953.819628356483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45953.819628356483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45953.819628356483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45953.819628356483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45953.819628356483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45953.819628356483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45953.819628356483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45953.819628356483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45953.819628356483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45953.819628356483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45953.819628356483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45953.819628356483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45953.819628356483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45953.819628356483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45953.819628356483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45953.819628356483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45953.819628356483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45953.819628356483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45953.819628356483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45953.819628356483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45953.819628356483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45953.819628356483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45953.819628356483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45953.819628356483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45953.819628356483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45953.819628356483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45953.819628356483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45953.819628356483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45953.819628356483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45953.819628356483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45953.819628356483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45953.819628356483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45953.819628356483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45953.819628356483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45953.819628356483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45953.819628356483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45953.819628356483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45953.819628356483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45953.819628356483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45953.819628356483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45953.819628356483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45953.819628356483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45953.819628356483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45953.819628356483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45953.819628356483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45953.819628356483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45953.819628356483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45953.819628356483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45953.819628356483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45953.819628356483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45953.819628356483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45953.819628356483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45953.819628356483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45953.819628356483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45953.819628356483</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45953.819628356483</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5B2ABF48-687D-499B-B093-1523D04798C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128.81979085648345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9.3238533564799582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45953.819628819445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45953.819628819445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45953.819628819445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45953.819628819445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45953.819628819445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45953.819628819445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45953.819628819445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45953.819628819445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45953.819628819445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45953.819628819445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45953.819628819445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45953.819628819445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45953.819628819445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45953.819628819445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45953.819628819445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45953.819628819445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45953.819628819445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45953.819628819445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45953.819628819445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45953.819628819445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45953.819628819445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45953.819628819445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45953.819628819445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45953.819628819445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45953.819628819445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45953.819628819445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45953.819628819445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45953.819628819445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45953.819628819445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45953.819628819445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45953.819628819445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45953.819628819445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45953.819628819445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45953.819628819445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45953.819628819445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45953.819628819445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45953.819628819445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45953.819628819445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45953.819628819445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45953.819628819445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45953.819628819445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45953.819628819445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45953.819628819445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45953.819628819445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45953.819628819445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45953.819628819445</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45953.819628819445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45953.819628819445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45953.819628819445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45953.819628819445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45953.819628819445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45953.819628819445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45953.819628819445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45953.819628819445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45953.819628819445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45953.819628819445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45953.819628819445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45953.819628819445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45953.819628819445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45953.819628819445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45953.819628819445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45953.819628819445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45953.819628819445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45953.819628819445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45953.819628819445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45953.819628819445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45953.819628819445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45953.819628819445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45953.819628819445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45953.819628819445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45953.819628819445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45953.819628819445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45953.819628819445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45953.819628819445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45953.819628819445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45953.819628819445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45953.819628819445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45953.819628819445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45953.819628819445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45953.819628819445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45953.819628819445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45953.819628819445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45953.819628819445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45953.819628819445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45953.819628819445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45953.819628819445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45953.819628819445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45953.819628819445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45953.819628819445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45953.819628819445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45953.819628819445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45953.819628819445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45953.819628819445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45953.819628819445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45953.819628819445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45953.819628819445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45953.819628819445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45953.819628819445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45953.819628819445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45953.819628819445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45953.819628819445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45953.819628819445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45953.819628819445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45953.819628819445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45953.819628819445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45953.819628819445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45953.819628819445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45953.819628819445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45953.819628819445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45953.819628819445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45953.819628819445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45953.819628819445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45953.819628819445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45953.819628819445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45953.819628819445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45953.819628819445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45953.819628819445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45953.819628819445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45953.819628819445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45953.819628819445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45953.819628819445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45953.819628819445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45953.819628819445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45953.819628819445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45953.819628819445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45953.819628819445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45953.819628819445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45953.819628819445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45953.819628819445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45953.819628819445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45953.819628819445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45953.819628819445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45953.819628819445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45953.819628819445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45953.819628819445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45953.819628819445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45953.819628819445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45953.819628819445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45953.819628819445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45953.819628819445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45953.819628819445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45953.819628819445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45953.819628819445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45953.819628819445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45953.819628819445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45953.819628819445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45953.819628819445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45953.819628819445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45953.819628819445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45953.819628819445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45953.819628819445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45953.819628819445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45953.819628819445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45953.819628819445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45953.819628819445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45953.819628819445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45953.819628819445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45953.819628819445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45953.819628819445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45953.819628819445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45953.819628819445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45953.819628819445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45953.819628819445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45953.819628819445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45953.819628819445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45953.819628819445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45953.819628819445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45953.819628819445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45953.819628819445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45953.819628819445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45953.819628819445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45953.819628819445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45953.819628819445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45953.819628819445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45953.819628819445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45953.819628819445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45953.819628819445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45953.819628819445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45953.819628819445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45953.819628819445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45953.819628819445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45953.819628819445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45953.819628819445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45953.819628819445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45953.819628819445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45953.819628819445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45953.819628819445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45953.819628819445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45953.819628819445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45953.819628819445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45953.819628819445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45953.819628819445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45953.819628819445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45953.819628819445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45953.819628819445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45953.819628819445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45953.819628819445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45953.819628819445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45953.819628819445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45953.819628819445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45953.819628819445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45953.819628819445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45953.819628819445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45953.819628819445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45953.819628819445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45953.819628819445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45953.819628819445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45953.819628819445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45953.819628819445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45953.819628819445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45953.819628819445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45953.819628819445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45953.819628819445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45953.819628819445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45953.819628819445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45953.819628819445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45953.819628819445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45953.819628819445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45953.819628819445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45953.819628819445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45953.819628819445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45953.819628819445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45953.819628819445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45953.819628819445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45953.819628819445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45953.819628819445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45953.819628819445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45953.819628819445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45953.819628819445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45953.819628819445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45953.819628819445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45953.819628819445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45953.819628819445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45953.819628819445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45953.819628819445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45953.819628819445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45953.819628819445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45953.819628819445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45953.819628819445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45953.819628819445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45953.819628819445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45953.819628819445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45953.819628819445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45953.819628819445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45953.819628819445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45953.819628819445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45953.819628819445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45953.819628819445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45953.819628819445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45953.819628819445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45953.819628819445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45953.819628819445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45953.819628819445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45953.819628819445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45953.819628819445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45953.819628819445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45953.819628819445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45953.819628819445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45953.819628819445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45953.819628819445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45953.819628819445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45953.819628819445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45953.819628819445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45953.819628819445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45953.819628819445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45953.819628819445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45953.819628819445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45953.819628819445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45953.819628819445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45953.819628819445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45953.819628819445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45953.819628819445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45953.819628819445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45953.819628819445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45953.819628819445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45953.819628819445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45953.819628819445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45953.819628819445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45953.819628819445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45953.819628819445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45953.819628819445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45953.819628819445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45953.819628819445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45953.819628819445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45953.819628819445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45953.819628819445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45953.819628819445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45953.819628819445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45953.819628819445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45953.819628819445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45953.819628819445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45953.819628819445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45953.819628819445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45953.819628819445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45953.819628819445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45953.819628819445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45953.819628819445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45953.819628819445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45953.819628819445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45953.819628819445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45953.819628819445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45953.819628819445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45953.819628819445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45953.819628819445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45953.819628819445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45953.819628819445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45953.819628819445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45953.819628819445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45953.819628819445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45953.819628819445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45953.819628819445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45953.819628819445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45953.819628819445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45953.819628819445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45953.819628819445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45953.819628819445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45953.819628819445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45953.819628819445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45953.819628819445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45953.819628819445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45953.819628819445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45953.819628819445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45953.819628819445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45953.819628819445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45953.819628819445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45953.819628819445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45953.819628819445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45953.819628819445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45953.819628819445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45953.819628819445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45953.819628819445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45953.819628819445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45953.819628819445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45953.819628819445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45953.819628819445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45953.819628819445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45953.819628819445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45953.819628819445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45953.819628819445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45953.819628819445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45953.819628819445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45953.819628819445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45953.819628819445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45953.819628819445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45953.819628819445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45953.819628819445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45953.819628819445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45953.819628819445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45953.819628819445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45953.819628819445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45953.819628819445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45953.819628819445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45953.819628819445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45953.819628819445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45953.819628819445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45953.819628819445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45953.819628819445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45953.819628819445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45953.819628819445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45953.819628819445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45953.819628819445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45953.819628819445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45953.819628819445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45953.819628819445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45953.819628819445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45953.819628819445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45953.819628819445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45953.819628819445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45953.819628819445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45953.819628819445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45953.819628819445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45953.819628819445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45953.819628819445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45953.819628819445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45953.819628819445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45953.819628819445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45953.819628819445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45953.819628819445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45953.819628819445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45953.819628819445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45953.819628819445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45953.819628819445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45953.819628819445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45953.819628819445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45953.819628819445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45953.819628819445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45953.819628819445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45953.819628819445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45953.819628819445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45953.819628819445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45953.819628819445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45953.819628819445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45953.819628819445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45953.819628819445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45953.819628819445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45953.819628819445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45953.819628819445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45953.819628819445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45953.819628819445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45953.819628819445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45953.819628819445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45953.819628819445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45953.819628819445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45953.819628819445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45953.819628819445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45953.819628819445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45953.819628819445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45953.819628819445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45953.819628819445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45953.819628819445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45953.819628819445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45953.819628819445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45953.819628819445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45953.819628819445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45953.819628819445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45953.819628819445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45953.819628819445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45953.819628819445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45953.819628819445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45953.819628819445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45953.819628819445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45953.819628819445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45953.819628819445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45953.819628819445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45953.819628819445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45953.819628819445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45953.819628819445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45953.819628819445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45953.819628819445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45953.819628819445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45953.819628819445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45953.819628819445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45953.819628819445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45953.819628819445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45953.819628819445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45953.819628819445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45953.819628819445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45953.819628819445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45953.819628819445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45953.819628819445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45953.819628819445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45953.819628819445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45953.819628819445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45953.819628819445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45953.819628819445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45953.819628819445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45953.819628819445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45953.819628819445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45953.819628819445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45953.819628819445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45953.819628819445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45953.819628819445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45953.819628819445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45953.819628819445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45953.819628819445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45953.819628819445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45953.819628819445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45953.819628819445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45953.819628819445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45953.819628819445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45953.819628819445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45953.819628819445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45953.819628819445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45953.819628819445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45953.819628819445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45953.819628819445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45953.819628819445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45953.819628819445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45953.819628819445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45953.819628819445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45953.819628819445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45953.819628819445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45953.819628819445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45953.819628819445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45953.819628819445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45953.819628819445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45953.819628819445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45953.819628819445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45953.819628819445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45953.819628819445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45953.819628819445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45953.819628819445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45953.819628819445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45953.819628819445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45953.819628819445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45953.819628819445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45953.819628819445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45953.819628819445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45953.819628819445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45953.819628819445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45953.819628819445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45953.819628819445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45953.819628819445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45953.819628819445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45953.819628819445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45953.819628819445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45953.819628819445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45953.819628819445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45953.819628819445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45953.819628819445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45953.819628819445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45953.819628819445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45953.819628819445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45953.819628819445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45953.819628819445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45953.819628819445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45953.819628819445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45953.819628819445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45953.819628819445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45953.819628819445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45953.819628819445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45953.819628819445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45953.819628819445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45953.819628819445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45953.819628819445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45953.819628819445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45953.819628819445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45953.819628819445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45953.819628819445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45953.819628819445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45953.819628819445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45953.819628819445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45953.819628819445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45953.819628819445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45953.819628819445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45953.819628819445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45953.819628819445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45953.819628819445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45953.819628819445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45953.819628819445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45953.819628819445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45953.819628819445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45953.819628819445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45953.819628819445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45953.819628819445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45953.819628819445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45953.819628819445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45953.819628819445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45953.819628819445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45953.819628819445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45953.819628819445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45953.819628819445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45953.819628819445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45953.819628819445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45953.819628819445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45953.819628819445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45953.819628819445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45953.819628819445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45953.819628819445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45953.819628819445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45953.819628819445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45953.819628819445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45953.819628819445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45953.819628819445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45953.819628819445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45953.819628819445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45953.819628819445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45953.819628819445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45953.819628819445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45953.819628819445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45953.819628819445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45953.819628819445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45953.819628819445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45953.819628819445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45953.819628819445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45953.819628819445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45953.819628819445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45953.819628819445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45953.819628819445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45953.819628819445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45953.819628819445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45953.819628819445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45953.819628819445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45953.819628819445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45953.819628819445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45953.819628819445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45953.819628819445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45953.819628819445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45953.819628819445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45953.819628819445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45953.819628819445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45953.819628819445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45953.819628819445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45953.819628819445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45953.819628819445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45953.819628819445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45953.819628819445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45953.819628819445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45953.819628819445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45953.819628819445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45953.819628819445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45953.819628819445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45953.819628819445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45953.819628819445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45953.819628819445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45953.819628819445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45953.819628819445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45953.819628819445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45953.819628819445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45953.819628819445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45953.819628819445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45953.819628819445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45953.819628819445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45953.819628819445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45953.819628819445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45953.819628819445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45953.819628819445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45953.819628819445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45953.819628819445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45953.819628819445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45953.819628819445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45953.819628819445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45953.819628819445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45953.819628819445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45953.819628819445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45953.819628819445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45953.819628819445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45953.819628819445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45953.819628819445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45953.819628819445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45953.819628819445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45953.819628819445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45953.819628819445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45953.819628819445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45953.819628819445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45953.819628819445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45953.819628819445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45953.819628819445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45953.819628819445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45953.819628819445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45953.819628819445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45953.819628819445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45953.819628819445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45953.819628819445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45953.819628819445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45953.819628819445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45953.819628819445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45953.819628819445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45953.819628819445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45953.819628819445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45953.819628819445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45953.819628819445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45953.819628819445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45953.819628819445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45953.819628819445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45953.819628819445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45953.819628819445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45953.819628819445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45953.819628819445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45953.819628819445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45953.819628819445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45953.819628819445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45953.819628819445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45953.819628819445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45953.819628819445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45953.819628819445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45953.819628819445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45953.819628819445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45953.819628819445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45953.819628819445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45953.819628819445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45953.819628819445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45953.819628819445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45953.819628819445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45953.819628819445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45953.819628819445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45953.819628819445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45953.819628819445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45953.819628819445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45953.819628819445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45953.819628819445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45953.819628819445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45953.819628819445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45953.819628819445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45953.819628819445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45953.819628819445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45953.819628819445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45953.819628819445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45953.819628819445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45953.819628819445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45953.819628819445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45953.819628819445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45953.819628819445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45953.819628819445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45953.819628819445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45953.819628819445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45953.819628819445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45953.819628819445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45953.819628819445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45953.819628819445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45953.819628819445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45953.819628819445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45953.819628819445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45953.819628819445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45953.819628819445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45953.819628819445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45953.819628819445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45953.819628819445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45953.819628819445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45953.819628819445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45953.819628819445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45953.819628819445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45953.819628819445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45953.819628819445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45953.819628819445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45953.819628819445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45953.819628819445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45953.819628819445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45953.819628819445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45953.819628819445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45953.819628819445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45953.819628819445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45953.819628819445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45953.819628819445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45953.819628819445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45953.819628819445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45953.819628819445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45953.819628819445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45953.819628819445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45953.819628819445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45953.819628819445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45953.819628819445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45953.819628819445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45953.819628819445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45953.819628819445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45953.819628819445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45953.819628819445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45953.819628819445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45953.819628819445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45953.819628819445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45953.819628819445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45953.819628819445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45953.819628819445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45953.819628819445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45953.819628819445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45953.819628819445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45953.819628819445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45953.819628819445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45953.819628819445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45953.819628819445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45953.819628819445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45953.819628819445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45953.819628819445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45953.819628819445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45953.819628819445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45953.819628819445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45953.819628819445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45953.819628819445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45953.819628819445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45953.819628819445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45953.819628819445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45953.819628819445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45953.819628819445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45953.819628819445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45953.819628819445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45953.819628819445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45953.819628819445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45953.819628819445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45953.819628819445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45953.819628819445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45953.819628819445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45953.819628819445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45953.819628819445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45953.819628819445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45953.819628819445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45953.819628819445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45953.819628819445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45953.819628819445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45953.819628819445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45953.819628819445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45953.819628819445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45953.819628819445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45953.819628819445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45953.819628819445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45953.819628819445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45953.819628819445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45953.819628819445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45953.819628819445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45953.819628819445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45953.819628819445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45953.819628819445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45953.819628819445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45953.819628819445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45953.819628819445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45953.819628819445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45953.819628819445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45953.819628819445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45953.819628819445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45953.819628819445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45953.819628819445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45953.819628819445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45953.819628819445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45953.819628819445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45953.819628819445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45953.819628819445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45953.819628819445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45953.819628819445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45953.819628819445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45953.819628819445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45953.819628819445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45953.819628819445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45953.819628819445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45953.819628819445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45953.819628819445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45953.819628819445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45953.819628819445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45953.819628819445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45953.819628819445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45953.819628819445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45953.819628819445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45953.819628819445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45953.819628819445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45953.819628819445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45953.819628819445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45953.819628819445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45953.819628819445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45953.819628819445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45953.819628819445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45953.819628819445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45953.819628819445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45953.819628819445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45953.819628819445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45953.819628819445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45953.819628819445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45953.819628819445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45953.819628819445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45953.819628819445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45953.819628819445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45953.819628819445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45953.819628819445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45953.819628819445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45953.819628819445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45953.819628819445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45953.819628819445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45953.819628819445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45953.819628819445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45953.819628819445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45953.819628819445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45953.819628819445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45953.819628819445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45953.819628819445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45953.819628819445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45953.819628819445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45953.819628819445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45953.819628819445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45953.819628819445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45953.819628819445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45953.819628819445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45953.819628819445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45953.819628819445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45953.819628819445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45953.819628819445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45953.819628819445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45953.819628819445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45953.819628819445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45953.819628819445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45953.819628819445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45953.819628819445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45953.819628819445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45953.819628819445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45953.819628819445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45953.819628819445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45953.819628819445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45953.819628819445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45953.819628819445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45953.819628819445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45953.819628819445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45953.819628819445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45953.819628819445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45953.819628819445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45953.819628819445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45953.819628819445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45953.819628819445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45953.819628819445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45953.819628819445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45953.819628819445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45953.819628819445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45953.819628819445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45953.819628819445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45953.819628819445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45953.819628819445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45953.819628819445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45953.819628819445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45953.819628819445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45953.819628819445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45953.819628819445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45953.819628819445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45953.819628819445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45953.819628819445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45953.819628819445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45953.819628819445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45953.819628819445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45953.819628819445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45953.819628819445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45953.819628819445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45953.819628819445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45953.819628819445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45953.819628819445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45953.819628819445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45953.819628819445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45953.819628819445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45953.819628819445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45953.819628819445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45953.819628819445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45953.819628819445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45953.819628819445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45953.819628819445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45953.819628819445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45953.819628819445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45953.819628819445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45953.819628819445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45953.819628819445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45953.819628819445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45953.819628819445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45953.819628819445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45953.819628819445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45953.819628819445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45953.819628819445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45953.819628819445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45953.819628819445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45953.819628819445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45953.819628819445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45953.819628819445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45953.819628819445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45953.819628819445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45953.819628819445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45953.819628819445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45953.819628819445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45953.819628819445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45953.819628819445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45953.819628819445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45953.819628819445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45953.819628819445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45953.819628819445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45953.819628819445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45953.819628819445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45953.819628819445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45953.819628819445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45953.819628819445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45953.819628819445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45953.819628819445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45953.819628819445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45953.819628819445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45953.819628819445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45953.819628819445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45953.819628819445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45953.819628819445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45953.819628819445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45953.819628819445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45953.819628819445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45953.819628819445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45953.819628819445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45953.819628819445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45953.819628819445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45953.819628819445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45953.819628819445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45953.819628819445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45953.819628819445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45953.819628819445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45953.819628819445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45953.819628819445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45953.819628819445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45953.819628819445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45953.819628819445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45953.819628819445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45953.819628819445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45953.819628819445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45953.819628819445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45953.819628819445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45953.819628819445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45953.819628819445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45953.819628819445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45953.819628819445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45953.819628819445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45953.819628819445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45953.819628819445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45953.819628819445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45953.819628819445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45953.819628819445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45953.819628819445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45953.819628819445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45953.819628819445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45953.819628819445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45953.819628819445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45953.819628819445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45953.819628819445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45953.819628819445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45953.819628819445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45953.819628819445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45953.819628819445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45953.819628819445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45953.819628819445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45953.819628819445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45953.819628819445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45953.819628819445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45953.819628819445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45953.819628819445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45953.819628819445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45953.819628819445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45953.819628819445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45953.819628819445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45953.819628819445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45953.819628819445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45953.819628819445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45953.819628819445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45953.819628819445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45953.819628819445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45953.819628819445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45953.819628819445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45953.819628819445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45953.819628819445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45953.819628819445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45953.819628819445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45953.819628819445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45953.819628819445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45953.819628819445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45953.819628819445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45953.819628819445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45953.819628819445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45953.819628819445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45953.819628819445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45953.819628819445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45953.819628819445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45953.819628819445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45953.819628819445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45953.819628819445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45953.819628819445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45953.819628819445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45953.819628819445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45953.819628819445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45953.819628819445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45953.819628819445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45953.819628819445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45953.819628819445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45953.819628819445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45953.819628819445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45953.819628819445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45953.819628819445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45953.819628819445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45953.819628819445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45953.819628819445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45953.819628819445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45953.819628819445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45953.819628819445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45953.819628819445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45953.819628819445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45953.819628819445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45953.819628819445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45953.819628819445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45953.819628819445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45953.819628819445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45953.819628819445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45953.819628819445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45953.819628819445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45953.819628819445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45953.819628819445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45953.819628819445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45953.819628819445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45953.819628819445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45953.819628819445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45953.819628819445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45953.819628819445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45953.819628819445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45953.819628819445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45953.819628819445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45953.819628819445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45953.819628819445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45953.819628819445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45953.819628819445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45953.819628819445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45953.819628819445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45953.819628819445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45953.819628819445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45953.819628819445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45953.819628819445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45953.819628819445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45953.819628819445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45953.819628819445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45953.819628819445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45953.819628819445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45953.819628819445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45953.819628819445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45953.819628819445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45953.819628819445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45953.819628819445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45953.819628819445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45953.819628819445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45953.819628819445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45953.819628819445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45953.819628819445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45953.819628819445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45953.819628819445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45953.819628819445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45953.819628819445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45953.819628819445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45953.819628819445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45953.819628819445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45953.819628819445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45953.819628819445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45953.819628819445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45953.819628819445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45953.819628819445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45953.819628819445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45953.819628819445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45953.819628819445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45953.819628819445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45953.819628819445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45953.819628819445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45953.819628819445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45953.819628819445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45953.819628819445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45953.819628819445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45953.819628819445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45953.819628819445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45953.819628819445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45953.819628819445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45953.819628819445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45953.819628819445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45953.819628819445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45953.819628819445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45953.819628819445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45953.819628819445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45953.819628819445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45953.819628819445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45953.819628819445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45953.819628819445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45953.819628819445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45953.819628819445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45953.819628819445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45953.819628819445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45953.819628819445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45953.819628819445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45953.819628819445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45953.819628819445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45953.819628819445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45953.819628819445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45953.819628819445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45953.819628819445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45953.819628819445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45953.819628819445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45953.819628819445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45953.819628819445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45953.819628819445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45953.819628819445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45953.819628819445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45953.819628819445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45953.819628819445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45953.819628819445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45953.819628819445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45953.819628819445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45953.819628819445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45953.819628819445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45953.819628819445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45953.819628819445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45953.819628819445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45953.819628819445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45953.819628819445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45953.819628819445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45953.819628819445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45953.819628819445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45953.819628819445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45953.819628819445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45953.819628819445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250.33891076388682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0.18490613425819902</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6.5461689817311708E-2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45953.819628356483</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45953.819628356483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45953.819628356483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45953.819628356483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45953.819628356483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45953.819628356483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45953.819628356483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45953.819628356483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45953.819628356483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45953.819628356483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45953.819628356483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45953.819628356483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45953.819628356483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45953.819628356483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45953.819628356483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45953.819628356483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45953.819628356483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45953.819628356483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45953.819628356483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45953.819628356483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45953.819628356483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45953.819628356483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45953.819628356483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45953.819628356483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45953.819628356483</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45953.819628356483</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45953.819628356483</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45953.819628356483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45953.819628356483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45953.819628356483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45953.819628356483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45953.819628356483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45953.819628356483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45953.819628356483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45953.819628356483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45953.819628356483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45953.819628356483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45953.819628356483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45953.819628356483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45953.819628356483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45953.819628356483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45953.819628356483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45953.819628356483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45953.819628356483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45953.819628356483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45953.819628356483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45953.819628356483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45953.819628356483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45953.819628356483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45953.819628356483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45953.819628356483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45953.819628356483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45953.819628356483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45953.819628356483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45953.819628356483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45953.819628356483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45953.819628356483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45953.819628356483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45953.819628356483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45953.819628356483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45953.819628356483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45953.819628356483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45953.819628356483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45953.819628356483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45953.819628356483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45953.819628356483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45953.819628356483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45953.819628356483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45953.819628356483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45953.819628356483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45953.819628356483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45953.819628356483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45953.819628356483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45953.819628356483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45953.819628356483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45953.819628356483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45953.819628356483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45953.819628356483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45953.819628356483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45953.819628356483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45953.819628356483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45953.819628356483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45953.819628356483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45953.819628356483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45953.819628356483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45953.819628356483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45953.819628356483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45953.819628356483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45953.819628356483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45953.819628356483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45953.819628356483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45953.819628356483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45953.819628356483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45953.819628356483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45953.819628356483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45953.819628356483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45953.819628356483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45953.819628356483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45953.819628356483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45953.819628356483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45953.819628356483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45953.819628356483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45953.819628356483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45953.819628356483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45953.819628356483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45953.819628356483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45953.819628356483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45953.819628356483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45953.819628356483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45953.819628356483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45953.819628356483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45953.819628356483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45953.819628356483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45953.819628356483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45953.819628356483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45953.819628356483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45953.819628356483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45953.819628356483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45953.819628356483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45953.819628356483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45953.819628356483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45953.819628356483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45953.819628356483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45953.819628356483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45953.819628356483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45953.819628356483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45953.819628356483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45953.819628356483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45953.819628356483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45953.819628356483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45953.819628356483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45953.819628356483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45953.819628356483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45953.819628356483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45953.819628356483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45953.819628356483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45953.819628356483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45953.819628356483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45953.819628356483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45953.819628356483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45953.819628356483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45953.819628356483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45953.819628356483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45953.819628356483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45953.819628356483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45953.819628356483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45953.819628356483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45953.819628356483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45953.819628356483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45953.819628356483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45953.819628356483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45953.819628356483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45953.819628356483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45953.819628356483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45953.819628356483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45953.819628356483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45953.819628356483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45953.819628356483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45953.819628356483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45953.819628356483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45953.819628356483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45953.819628356483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45953.819628356483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45953.819628356483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45953.819628356483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45953.819628356483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45953.819628356483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45953.819628356483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45953.819628356483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45953.819628356483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45953.819628356483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45953.819628356483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45953.819628356483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45953.819628356483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45953.819628356483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45953.819628356483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45953.819628356483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45953.819628356483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45953.819628356483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45953.819628356483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45953.819628356483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45953.819628356483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45953.819628356483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45953.819628356483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45953.819628356483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45953.819628356483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45953.819628356483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45953.819628356483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45953.819628356483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45953.819628356483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45953.819628356483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45953.819628356483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45953.819628356483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45953.819628356483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45953.819628356483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45953.819628356483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45953.819628356483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45953.819628356483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45953.819628356483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45953.819628356483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45953.819628356483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45953.819628356483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45953.819628356483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45953.819628356483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45953.819628356483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45953.819628356483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45953.819628356483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45953.819628356483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45953.819628356483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45953.819628356483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45953.819628356483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45953.819628356483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45953.819628356483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45953.819628356483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45953.819628356483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45953.819628356483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45953.819628356483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45953.819628356483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45953.819628356483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45953.819628356483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45953.819628356483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45953.819628356483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45953.819628356483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45953.819628356483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45953.819628356483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45953.819628356483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45953.819628356483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45953.819628356483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45953.819628356483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45953.819628356483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45953.819628356483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45953.819628356483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45953.819628356483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45953.819628356483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45953.819628356483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45953.819628356483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45953.819628356483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45953.819628356483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45953.819628356483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45953.819628356483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45953.819628356483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45953.819628356483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45953.819628356483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45953.819628356483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45953.819628356483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45953.819628356483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45953.819628356483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45953.819628356483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45953.819628356483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45953.819628356483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45953.819628356483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45953.819628356483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45953.819628356483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45953.819628356483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45953.819628356483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45953.819628356483</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45953.819628356483</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61.987568171294697</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27.630751041666372</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9.0480542824079748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5.1585172453706036</v>
      </c>
      <c r="H5" s="155">
        <v>45948.661111111112</v>
      </c>
      <c r="I5" s="154" t="str">
        <f>IFERROR(VLOOKUP(D5,DB!A:F,6,0),"")</f>
        <v>SCECO</v>
      </c>
      <c r="J5" s="154" t="str">
        <f>IFERROR(VLOOKUP(D5,DB!A:G,7,0),"")</f>
        <v>Dead</v>
      </c>
      <c r="K5" s="154" t="s">
        <v>39104</v>
      </c>
      <c r="L5" s="154" t="str">
        <f>IFERROR(VLOOKUP(D5,DB!A:I,9,0),"")</f>
        <v>Latis</v>
      </c>
    </row>
    <row r="6" spans="1:13" ht="15">
      <c r="A6" s="160" t="s">
        <v>39105</v>
      </c>
      <c r="B6" s="160" t="str">
        <f>IFERROR(VLOOKUP(D6,DB!A:K,11,0),"")</f>
        <v>R5</v>
      </c>
      <c r="C6" s="160">
        <v>2</v>
      </c>
      <c r="D6" s="160" t="s">
        <v>38382</v>
      </c>
      <c r="E6" s="160" t="s">
        <v>38998</v>
      </c>
      <c r="F6" s="161" t="s">
        <v>24</v>
      </c>
      <c r="G6" s="162" t="str">
        <f ca="1">IFERROR(NOW()-F6,"")</f>
        <v/>
      </c>
      <c r="H6" s="161">
        <v>45953.774837962963</v>
      </c>
      <c r="I6" s="160" t="str">
        <f>IFERROR(VLOOKUP(D6,DB!A:F,6,0),"")</f>
        <v>SCECO</v>
      </c>
      <c r="J6" s="160" t="str">
        <f>IFERROR(VLOOKUP(D6,DB!A:G,7,0),"")</f>
        <v>Haj Removal</v>
      </c>
      <c r="K6" s="160" t="s">
        <v>39106</v>
      </c>
      <c r="L6" s="160" t="str">
        <f>IFERROR(VLOOKUP(D6,DB!A:I,9,0),"")</f>
        <v>Latis</v>
      </c>
    </row>
    <row r="7" spans="1:13" ht="15">
      <c r="A7" s="160"/>
      <c r="B7" s="160" t="str">
        <f>IFERROR(VLOOKUP(D7,DB!A:K,11,0),"")</f>
        <v/>
      </c>
      <c r="C7" s="160"/>
      <c r="D7" s="160"/>
      <c r="E7" s="160"/>
      <c r="F7" s="161"/>
      <c r="G7" s="162">
        <f ca="1">IFERROR(NOW()-F7,"")</f>
        <v>45953.819628356483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45953.819628356483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45953.819628356483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45953.819628356483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45953.819628356483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45953.819628356483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45953.819628356483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45953.819628356483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45953.819628356483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45953.819628356483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45953.819628356483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45953.819628356483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45953.819628356483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45953.819628356483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45953.819628356483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45953.819628356483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45953.819628356483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45953.819628356483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45953.819628356483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45953.819628356483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45953.819628356483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45953.819628356483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45953.819628356483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45953.819628356483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45953.819628356483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45953.819628356483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45953.819628356483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45953.819628356483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45953.819628356483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45953.819628356483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45953.819628356483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45953.819628356483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45953.819628356483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45953.819628356483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45953.819628356483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45953.819628356483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45953.819628356483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45953.819628356483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45953.819628356483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45953.819628356483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45953.819628356483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45953.819628356483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45953.819628356483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45953.819628356483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45953.819628356483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45953.819628356483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45953.819628356483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45953.819628356483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45953.819628356483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45953.819628356483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45953.819628356483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45953.819628356483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45953.819628356483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45953.819628356483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45953.819628356483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45953.819628356483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45953.819628356483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45953.819628356483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45953.819628356483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45953.819628356483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45953.819628356483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45953.819628356483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45953.819628356483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45953.819628356483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45953.819628356483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45953.819628356483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45953.819628356483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45953.819628356483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45953.819628356483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45953.819628356483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45953.819628356483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45953.819628356483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45953.819628356483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45953.819628356483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45953.819628356483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45953.819628356483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45953.819628356483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45953.819628356483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45953.819628356483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45953.819628356483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45953.819628356483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45953.819628356483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45953.819628356483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45953.819628356483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45953.819628356483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45953.819628356483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45953.819628356483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45953.819628356483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45953.819628356483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45953.819628356483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45953.819628356483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45953.819628356483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45953.819628356483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45953.819628356483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45953.819628356483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45953.819628356483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45953.819628356483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45953.819628356483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45953.819628356483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45953.819628356483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45953.819628356483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45953.819628356483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45953.819628356483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45953.819628356483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45953.819628356483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45953.819628356483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45953.819628356483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45953.819628356483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45953.819628356483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45953.819628356483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45953.819628356483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45953.819628356483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45953.819628356483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45953.819628356483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45953.819628356483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45953.819628356483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45953.819628356483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45953.819628356483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45953.819628356483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45953.819628356483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45953.819628356483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45953.819628356483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45953.819628356483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45953.819628356483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45953.819628356483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45953.819628356483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45953.819628356483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45953.819628356483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45953.819628356483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45953.819628356483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45953.819628356483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45953.819628356483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45953.819628356483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45953.819628356483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45953.819628356483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45953.819628356483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45953.819628356483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45953.819628356483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45953.819628356483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45953.819628356483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45953.819628356483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45953.819628356483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45953.819628356483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45953.819628356483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45953.819628356483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45953.819628356483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45953.819628356483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45953.819628356483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45953.819628356483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45953.819628356483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45953.819628356483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45953.819628356483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45953.819628356483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45953.819628356483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45953.819628356483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45953.819628356483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45953.819628356483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45953.819628356483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45953.819628356483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45953.819628356483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45953.819628356483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45953.819628356483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45953.819628356483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45953.819628356483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45953.819628356483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45953.819628356483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45953.819628356483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45953.819628356483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45953.819628356483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45953.819628356483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45953.819628356483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45953.819628356483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45953.819628356483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45953.819628356483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45953.819628356483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45953.819628356483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45953.819628356483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45953.819628356483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45953.819628356483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45953.819628356483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45953.819628356483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45953.819628356483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45953.819628356483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45953.819628356483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45953.819628356483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45953.819628356483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45953.819628356483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45953.819628356483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45953.819628356483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45953.819628356483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45953.819628356483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45953.819628356483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45953.819628356483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45953.819628356483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45953.819628356483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45953.819628356483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45953.819628356483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45953.819628356483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45953.819628356483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45953.819628356483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45953.819628356483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45953.819628356483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45953.819628356483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45953.819628356483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45953.819628356483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45953.819628356483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45953.819628356483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45953.819628356483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45953.819628356483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45953.819628356483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45953.819628356483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45953.819628356483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45953.819628356483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45953.819628356483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45953.819628356483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45953.819628356483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45953.819628356483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45953.819628356483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45953.819628356483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45953.819628356483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45953.819628356483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45953.819628356483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45953.819628356483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45953.819628356483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45953.819628356483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45953.819628356483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45953.819628356483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45953.819628356483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45953.819628356483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45953.819628356483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45953.819628356483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45953.819628356483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45953.819628356483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45953.819628356483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45953.819628356483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45953.819628356483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45953.819628356483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45953.819628356483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45953.819628356483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45953.819628356483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45953.819628356483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45953.819628356483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45953.819628356483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45953.819628356483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45953.819628356483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45953.819628356483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45953.819628356483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45953.819628356483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45953.819628356483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45953.819628356483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45953.819628356483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45953.819628356483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45953.819628356483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45953.819628356483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45953.819628356483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45953.819628356483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45953.819628356483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45953.819628356483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45953.819628356483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45953.819628356483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45953.819628356483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45953.819628356483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45953.819628356483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45953.819628356483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45953.819628356483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45953.819628356483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45953.819628356483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45953.819628356483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45953.819628356483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45953.819628356483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45953.819628356483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45953.819628356483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45953.819628356483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45953.819628356483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45953.819628356483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45953.819628356483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45953.819628356483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45953.819628356483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45953.819628356483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45953.819628356483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45953.819628356483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45953.819628356483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45953.819628356483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45953.819628356483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45953.819628356483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45953.819628356483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45953.819628356483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45953.819628356483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45953.819628356483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45953.819628356483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45953.819628356483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45953.819628356483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45953.819628356483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45953.819628356483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45953.819628356483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45953.819628356483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45953.819628356483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45953.819628356483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45953.819628356483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45953.819628356483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45953.819628356483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45953.819628356483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45953.819628356483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45953.819628356483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45953.819628356483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45953.819628356483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45953.819628356483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45953.819628356483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45953.819628356483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45953.819628356483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45953.819628356483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45953.819628356483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45953.819628356483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45953.819628356483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45953.819628356483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45953.819628356483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45953.819628356483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45953.819628356483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45953.819628356483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45953.819628356483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45953.819628356483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45953.819628356483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45953.819628356483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45953.819628356483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45953.819628356483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45953.819628356483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45953.819628356483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45953.819628356483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45953.819628356483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45953.819628356483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45953.819628356483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45953.819628356483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45953.819628356483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45953.819628356483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45953.819628356483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45953.819628356483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45953.819628356483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45953.819628356483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45953.819628356483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45953.819628356483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45953.819628356483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45953.819628356483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45953.819628356483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45953.819628356483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45953.819628356483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45953.819628356483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45953.819628356483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45953.819628356483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45953.819628356483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45953.819628356483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45953.819628356483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45953.819628356483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45953.819628356483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45953.819628356483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45953.819628356483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45953.819628356483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45953.819628356483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45953.819628356483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45953.819628356483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45953.819628356483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45953.819628356483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45953.819628356483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45953.819628356483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45953.819628356483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45953.819628356483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45953.819628356483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45953.819628356483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45953.819628356483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45953.819628356483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45953.819628356483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45953.819628356483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45953.819628356483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45953.819628356483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45953.819628356483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45953.819628356483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45953.819628356483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45953.819628356483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45953.819628356483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45953.819628356483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45953.819628356483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45953.819628356483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45953.819628356483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45953.819628356483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45953.819628356483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45953.819628356483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45953.819628356483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45953.819628356483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45953.819628356483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45953.819628356483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45953.819628356483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45953.819628356483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45953.819628356483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45953.819628356483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45953.819628356483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45953.819628356483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45953.819628356483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45953.819628356483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45953.819628356483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45953.819628356483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45953.819628356483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45953.819628356483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45953.819628356483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45953.819628356483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45953.819628356483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45953.819628356483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45953.819628356483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45953.819628356483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45953.819628356483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45953.819628356483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45953.819628356483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45953.819628356483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45953.819628356483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45953.819628356483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45953.819628356483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45953.819628356483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45953.819628356483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45953.819628356483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45953.819628356483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45953.819628356483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45953.819628356483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45953.819628356483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45953.819628356483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45953.819628356483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45953.819628356483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45953.819628356483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45953.819628356483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45953.819628356483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45953.819628356483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45953.819628356483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45953.819628356483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45953.819628356483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45953.819628356483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45953.819628356483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45953.819628356483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45953.819628356483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45953.819628356483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45953.819628356483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45953.819628356483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45953.819628356483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45953.819628356483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45953.819628356483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45953.819628356483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45953.819628356483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45953.819628356483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45953.819628356483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45953.819628356483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45953.819628356483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45953.819628356483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45953.819628356483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45953.819628356483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45953.819628356483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45953.819628356483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45953.819628356483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45953.819628356483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45953.819628356483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45953.819628356483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45953.819628356483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45953.819628356483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45953.819628356483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45953.819628356483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45953.819628356483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45953.819628356483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45953.819628356483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45953.819628356483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45953.819628356483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45953.819628356483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45953.819628356483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45953.819628356483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45953.819628356483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45953.819628356483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45953.819628356483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45953.819628356483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45953.819628356483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45953.819628356483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45953.819628356483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45953.819628356483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45953.819628356483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45953.819628356483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45953.819628356483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45953.819628356483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45953.819628356483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45953.819628356483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45953.819628356483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45953.819628356483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45953.819628356483</v>
      </c>
      <c r="H491" s="161"/>
      <c r="I491" s="160" t="str">
        <f>IFERROR(VLOOKUP(D491,DB!A:F,6,0),"")</f>
        <v/>
      </c>
      <c r="J491" s="160" t="str">
        <f>IFERROR(VLOOKUP(D491,DB!A:G,7,0),"")</f>
        <v/>
      </c>
      <c r="K491" s="160"/>
      <c r="L491" s="160" t="str">
        <f>IFERROR(VLOOKUP(D491,DB!A:I,9,0),"")</f>
        <v/>
      </c>
    </row>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601" ht="15"/>
    <row r="602" ht="15"/>
    <row r="604" ht="15"/>
    <row r="605" ht="15"/>
    <row r="606" ht="15"/>
    <row r="607" ht="15"/>
    <row r="609" ht="15"/>
    <row r="610" ht="15"/>
    <row r="617" ht="15"/>
    <row r="618" ht="15"/>
    <row r="619" ht="15"/>
    <row r="620" ht="15"/>
    <row r="621" ht="15"/>
    <row r="622" ht="15"/>
    <row r="625" ht="15"/>
    <row r="626" ht="15"/>
    <row r="627" ht="15"/>
    <row r="628" ht="15"/>
    <row r="629" ht="15"/>
    <row r="630" ht="15"/>
    <row r="631" ht="15"/>
    <row r="632" ht="15"/>
    <row r="633" ht="15"/>
    <row r="634" ht="15"/>
    <row r="635" ht="15"/>
    <row r="636"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2" ht="15"/>
    <row r="693" ht="15"/>
    <row r="730" ht="15"/>
    <row r="731" ht="15"/>
    <row r="732" ht="15"/>
    <row r="733" ht="15"/>
    <row r="734" ht="15"/>
    <row r="735" ht="15"/>
    <row r="736" ht="15"/>
    <row r="737" ht="15"/>
    <row r="738" ht="15"/>
    <row r="739"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1029" ht="15"/>
    <row r="1030" ht="15"/>
    <row r="1031" ht="15"/>
    <row r="1032" ht="15"/>
    <row r="1033" ht="15"/>
    <row r="1034" ht="15"/>
    <row r="1040" ht="15"/>
    <row r="1041" ht="15"/>
    <row r="1042" ht="15"/>
    <row r="1043" ht="15"/>
    <row r="1044" ht="15"/>
    <row r="1045" ht="15"/>
    <row r="1046"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7" ht="15"/>
    <row r="1098" ht="15"/>
    <row r="1104" ht="15"/>
    <row r="1105" ht="15"/>
    <row r="1107" ht="15"/>
    <row r="1108" ht="15"/>
    <row r="1109" ht="15"/>
    <row r="1110" ht="15"/>
    <row r="1111" ht="15"/>
    <row r="1112" ht="15"/>
    <row r="1113"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6" ht="15"/>
    <row r="1187" ht="15"/>
    <row r="1188" ht="15"/>
    <row r="1189" ht="15"/>
    <row r="1190" ht="15"/>
    <row r="1191" ht="15"/>
    <row r="1192" ht="15"/>
    <row r="1193" ht="15"/>
    <row r="1194" ht="15"/>
    <row r="1195" ht="15"/>
    <row r="1196" ht="15"/>
    <row r="1197" ht="15"/>
    <row r="1198" ht="15"/>
    <row r="1199"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5" ht="15"/>
    <row r="1236" ht="15"/>
    <row r="1237" ht="15"/>
    <row r="1238" ht="15"/>
    <row r="1239" ht="15"/>
    <row r="1240" ht="15"/>
    <row r="1241" ht="15"/>
    <row r="1242" ht="15"/>
    <row r="1243" ht="15"/>
    <row r="1244" ht="15"/>
    <row r="1252" ht="15"/>
    <row r="1253" ht="15"/>
    <row r="1256" ht="15"/>
    <row r="1257" ht="15"/>
    <row r="1258" ht="15"/>
    <row r="1259" ht="15"/>
    <row r="1260" ht="15"/>
    <row r="1261" ht="15"/>
    <row r="1262" ht="15"/>
    <row r="1263" ht="15"/>
    <row r="1266" ht="15"/>
    <row r="1267" ht="15"/>
    <row r="1268" ht="15"/>
    <row r="1269" ht="15"/>
    <row r="1270" ht="15"/>
    <row r="1271" ht="15"/>
    <row r="1272" ht="15"/>
    <row r="1273" ht="15"/>
    <row r="1274" ht="15"/>
    <row r="1275" ht="15"/>
    <row r="1276" ht="15"/>
    <row r="1277" ht="15"/>
    <row r="1279" ht="15"/>
    <row r="1280" ht="15"/>
    <row r="1281" ht="15"/>
    <row r="1284" ht="15"/>
    <row r="1286" ht="15"/>
    <row r="1288" ht="15"/>
    <row r="1291" ht="15"/>
    <row r="1292" ht="15"/>
    <row r="1293" ht="15"/>
    <row r="1295" ht="15"/>
    <row r="1297" ht="15"/>
    <row r="1298" ht="15"/>
    <row r="1299" ht="15"/>
    <row r="1300" ht="15"/>
    <row r="1301" ht="15"/>
    <row r="1303" ht="15"/>
    <row r="1304" ht="15"/>
    <row r="1305" ht="15"/>
    <row r="1306" ht="15"/>
    <row r="1308" ht="15"/>
    <row r="1310" ht="15"/>
    <row r="1311" ht="15"/>
    <row r="1313" ht="15"/>
    <row r="1314" ht="15"/>
    <row r="1315" ht="15"/>
    <row r="1316" ht="15"/>
    <row r="1318"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11" sqref="D11"/>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6.2869097222574055E-2</v>
      </c>
      <c r="H2" s="109">
        <v>45953.740046296298</v>
      </c>
      <c r="I2" s="105" t="str">
        <f>IFERROR(VLOOKUP(D2,DB!A:F,6,0),"")</f>
        <v>SCECO</v>
      </c>
      <c r="J2" s="104" t="str">
        <f>IFERROR(VLOOKUP(D2,DB!A:G,7,0),"")</f>
        <v>Vandalized</v>
      </c>
      <c r="K2" s="110" t="s">
        <v>39108</v>
      </c>
      <c r="L2" s="111" t="str">
        <f>IFERROR(VLOOKUP(D2,DB!A:I,9,0),"")</f>
        <v>Latis</v>
      </c>
    </row>
    <row r="3" spans="1:16383" ht="31.5" customHeight="1">
      <c r="A3" s="164" t="s">
        <v>39109</v>
      </c>
      <c r="B3" s="105" t="str">
        <f>IFERROR(VLOOKUP(D3,DB!A:K,11,0),"")</f>
        <v>R6</v>
      </c>
      <c r="C3" s="107">
        <v>1</v>
      </c>
      <c r="D3" s="105" t="s">
        <v>39110</v>
      </c>
      <c r="E3" s="108" t="s">
        <v>38998</v>
      </c>
      <c r="F3" s="109">
        <v>45953.810983796298</v>
      </c>
      <c r="G3" s="78">
        <f ca="1">IFERROR(NOW()-F3,"-")</f>
        <v>8.6445601846207865E-3</v>
      </c>
      <c r="H3" s="109">
        <v>45953.805104166669</v>
      </c>
      <c r="I3" s="105" t="str">
        <f>IFERROR(VLOOKUP(D3,DB!A:F,6,0),"")</f>
        <v>SCECO</v>
      </c>
      <c r="J3" s="104" t="str">
        <f>IFERROR(VLOOKUP(D3,DB!A:G,7,0),"")</f>
        <v>Vandalized</v>
      </c>
      <c r="K3" s="110" t="s">
        <v>39111</v>
      </c>
      <c r="L3" s="111" t="str">
        <f>IFERROR(VLOOKUP(D3,DB!A:I,9,0),"")</f>
        <v>Latis</v>
      </c>
    </row>
    <row r="4" spans="1:16383" ht="31.5" customHeight="1">
      <c r="A4" s="106"/>
      <c r="B4" s="105" t="str">
        <f>IFERROR(VLOOKUP(D4,DB!A:K,11,0),"")</f>
        <v/>
      </c>
      <c r="C4" s="107"/>
      <c r="D4" s="105"/>
      <c r="E4" s="108"/>
      <c r="F4" s="109"/>
      <c r="G4" s="78">
        <f ca="1">IFERROR(NOW()-F4,"-")</f>
        <v>45953.819628356483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45953.819628356483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45953.819628356483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45953.819628356483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45953.819628356483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45953.819628356483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45953.819628356483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45953.819628356483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45953.819628356483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45953.819628356483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45953.819628356483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45953.819628356483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45953.819628356483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45953.819628356483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45953.819628356483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45953.819628356483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45953.819628356483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45953.819628356483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45953.819628356483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45953.819628356483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45953.819628356483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45953.819628356483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45953.819628356483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45953.819628356483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45953.819628356483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45953.819628356483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45953.819628356483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45953.819628356483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45953.819628356483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45953.819628356483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45953.819628356483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45953.819628356483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45953.819628356483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45953.819628356483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45953.819628356483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45953.819628356483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45953.819628356483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45953.819628356483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45953.819628356483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45953.819628356483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45953.819628356483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45953.819628356483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45953.819628356483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45953.819628356483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45953.819628356483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45953.819628356483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45953.819628356483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45953.819628356483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45953.819628356483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45953.819628356483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45953.819628356483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45953.819628356483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45953.819628356483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45953.819628356483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45953.819628356483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45953.819628356483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45953.819628356483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45953.819628356483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45953.819628356483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45953.819628356483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45953.819628356483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45953.819628356483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45953.819628356483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45953.819628356483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45953.819628356483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45953.819628356483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45953.819628356483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45953.819628356483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45953.819628356483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45953.819628356483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45953.819628356483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45953.819628356483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45953.819628356483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45953.819628356483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45953.819628356483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45953.819628356483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45953.819628356483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45953.819628356483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45953.819628356483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45953.819628356483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45953.819628356483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45953.819628356483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45953.819628356483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45953.819628356483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45953.819628356483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45953.819628356483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45953.819628356483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45953.819628356483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45953.819628356483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45953.819628356483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45953.819628356483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45953.819628356483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45953.819628356483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45953.819628356483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45953.819628356483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45953.819628356483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45953.819628356483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45953.819628356483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45953.819628356483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45953.819628356483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45953.819628356483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45953.819628356483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45953.819628356483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45953.819628356483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45953.819628356483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45953.819628356483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45953.819628356483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45953.819628356483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45953.819628356483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45953.819628356483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45953.819628356483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45953.819628356483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45953.819628356483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45953.819628356483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45953.819628356483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45953.819628356483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45953.819628356483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45953.819628356483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45953.819628356483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45953.819628356483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45953.819628356483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45953.819628356483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45953.819628356483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45953.819628356483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45953.819628356483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45953.819628356483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45953.819628356483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45953.819628356483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45953.819628356483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45953.819628356483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45953.819628356483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45953.819628356483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45953.819628356483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45953.819628356483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45953.819628356483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45953.819628356483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45953.819628356483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45953.819628356483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45953.819628356483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45953.819628356483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45953.819628356483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45953.819628356483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45953.819628356483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45953.819628356483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45953.819628356483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45953.819628356483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45953.819628356483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45953.819628356483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45953.819628356483</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45953.819628356483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45953.819628356483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45953.819628356483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45953.819628356483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